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 " sheetId="1" r:id="rId1"/>
  </sheets>
  <definedNames>
    <definedName name="_ftn1" localSheetId="0">'додаток 1 '!$A$127</definedName>
    <definedName name="_ftn2" localSheetId="0">'додаток 1 '!$A$128</definedName>
    <definedName name="_ftnref1" localSheetId="0">'додаток 1 '!$A$106</definedName>
    <definedName name="_ftnref2" localSheetId="0">'додаток 1 '!$A$112</definedName>
    <definedName name="_xlnm.Print_Titles" localSheetId="0">'додаток 1 '!$7:$9</definedName>
    <definedName name="_xlnm.Print_Area" localSheetId="0">'додаток 1 '!$A$1:$F$68</definedName>
  </definedNames>
  <calcPr fullCalcOnLoad="1"/>
</workbook>
</file>

<file path=xl/sharedStrings.xml><?xml version="1.0" encoding="utf-8"?>
<sst xmlns="http://schemas.openxmlformats.org/spreadsheetml/2006/main" count="111" uniqueCount="73">
  <si>
    <t>грн.</t>
  </si>
  <si>
    <t>Код</t>
  </si>
  <si>
    <t>Загальний фонд</t>
  </si>
  <si>
    <t>Спеціальний фонд</t>
  </si>
  <si>
    <t>Від органів державного управління</t>
  </si>
  <si>
    <t>Субвенції, всього</t>
  </si>
  <si>
    <t>Всього доходів</t>
  </si>
  <si>
    <t>Перший заступник голови обласної ради</t>
  </si>
  <si>
    <t>Офіційні трансферти</t>
  </si>
  <si>
    <t>Найменування згідно з класифікацією доходів бюджету</t>
  </si>
  <si>
    <t>в т. ч. бюджет розвитку</t>
  </si>
  <si>
    <t>Всього</t>
  </si>
  <si>
    <t xml:space="preserve">          Додаток 1</t>
  </si>
  <si>
    <t xml:space="preserve">          до рішення Рівненської обласної ради </t>
  </si>
  <si>
    <t>в т.ч.</t>
  </si>
  <si>
    <t>,</t>
  </si>
  <si>
    <t>41035000 </t>
  </si>
  <si>
    <t>Інші субвенції</t>
  </si>
  <si>
    <t>О.В.Корнійчук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</si>
  <si>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</si>
  <si>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 районного бюджету Дубенського району</t>
  </si>
  <si>
    <t>з районного бюджету Дубенського району на співфінансування по реконструкції покрівлі Квітневської ЗОШ І-ІІІ ступенів в с.Квітневе Дубенського району Рівненської області</t>
  </si>
  <si>
    <t>з районного бюджету Корецького району на співфінансування  реконструкції нежитлового  приміщення під дитячий садок в с. Новий Корець Корецького району</t>
  </si>
  <si>
    <t>з районного бюджету Рокитнівського району на співфінансування по об'єкту"Добудова загальноосвітньої школи І-ІІІ ступенів по вул. Шкільній, 1 в с. Старе Село Рокитнівського району Рівненської області"</t>
  </si>
  <si>
    <t xml:space="preserve">з районного бюджету Рокитнівського району на співфінансування по об'єкту"Центральна районна лікарня в смт Рокитне Рівненської області. Терапевтичний корпус (другий пусковий комплекс) - будівництво (коригування)") </t>
  </si>
  <si>
    <t>з міського бюджету міста Дубно на реконструкцію  міського водозабору  в м.Дубно Рівненської області</t>
  </si>
  <si>
    <t xml:space="preserve">         "Про внесення змін до обласного бюджету на 2017 рік"</t>
  </si>
  <si>
    <t>Зміни до доходів обласного бюджету на 2017 рік</t>
  </si>
  <si>
    <t>з районного бюджету Демидівського району</t>
  </si>
  <si>
    <t>з районного бюджету Зарічненського району</t>
  </si>
  <si>
    <t>з районного бюджету Здолбунівського району</t>
  </si>
  <si>
    <t>з районного бюджету Рівненського району</t>
  </si>
  <si>
    <t>з районного бюджету Сарненського району</t>
  </si>
  <si>
    <t>з міського бюджету міста Рівне</t>
  </si>
  <si>
    <t>на обслуговування осіб з обмеженими фізичними можливостями в Рівненському обласному центрі комплексної реабілітації інвалідів</t>
  </si>
  <si>
    <t>з міського бюджету м.Дубно на  “Співфінансування Проекту  технічної допомоги Європейського Союзу  “Центр надання адміністративних послуг як інноваційний інструмент взаємодії влади та громади” (Грантовий Контракт №2015/371-134 від 31.12.2015) та на виконання розпорядження голови облдержадміністрації 19.05.2016 №273 “Про Програму реалізації проекту технічної допомоги Європейського Союзу “Центр надання адміністративних послуг як інноваційний інструмент взаємодії влади та громади” на 2016-2017 роки, в частині реконструкції адмінбудівлі Дубенської міської ради з влаштування центру надання адміністративних послуг за адресою: вул.Замкова, 4 в м.Дубно Рівненської області”</t>
  </si>
  <si>
    <t xml:space="preserve">з сільського бюджету Козинської сільської ради комунальному закладу "Обласний центр екстреної медичної допомоги та медицини катастроф" Рівненської обласної ради на ремонт санітарного автомобіля Зарічненського пункту постійного базування </t>
  </si>
  <si>
    <t>з обласного бюджету Волинської області на співфінансування проекту Європейського Союзу "Покращення системи підготовки кадрів для потреб економіки Волинського субрегіону"</t>
  </si>
  <si>
    <t>з селищного бюджету Демидівського району на співфінансування проекту «Реконструкція дитячого садка по вул. І. Франка, 45а в с. Дубляни, Демидівського р-ну»</t>
  </si>
  <si>
    <t>з міського бюджету міста Острог</t>
  </si>
  <si>
    <t>з районного бюджету Березнівського району</t>
  </si>
  <si>
    <t>з районного бюджету Володимирецького району</t>
  </si>
  <si>
    <t>з районного бюджету Гощанського району</t>
  </si>
  <si>
    <t>з районного бюджету Острозького району</t>
  </si>
  <si>
    <t xml:space="preserve">з міського бюджету міста Рівне на виконання заходів Програми розвитку фізичної культури і спорту в Рівненській області на 2014-2017 роки  </t>
  </si>
  <si>
    <t xml:space="preserve">з міського бюджету міста Рівне на співфінансування  Проекту  технічної допомоги Європейського Союзу «Центр надання адміністративних послуг як інноваційний інструмент взаємодії влади та громади» </t>
  </si>
  <si>
    <t xml:space="preserve">з районного бюджету Здолбунівського району на будівництво каналізаційної мережі малоповерхової забудови в м.Здолбунів (мікрорайон "Осада") </t>
  </si>
  <si>
    <t xml:space="preserve">з районного бюджету Здолбунівського району на будівництво лінії водовідведення на житловий масив по вулицях Мартинівка, Польова, Б.Тена, Івасюка, провулках Щепкіна та Комунальному в м. Здолбунів </t>
  </si>
  <si>
    <t>з районного бюджету Гощанського району на заходи з проведення лабораторно-діагностичних, лікувально-профілактичних робіт, утримання  ветеринарних лікарень та ветеринарних лабораторій</t>
  </si>
  <si>
    <t>з районного бюджету Корецького району на заходи з проведення лабораторно-діагностичних, лікувально-профілактичних робіт, утримання  ветеринарних лікарень та ветеринарних лабораторій</t>
  </si>
  <si>
    <t>з районного бюджету Березнівського району на співфінансування будівництва дошкільного навчального закладу на 150 місць на вул.Богдана Хмельницького  м.Березне Рівненської області (в т.ч. проектно-кошторисна документація)</t>
  </si>
  <si>
    <t>з районного бюджету Березнівського району на співфінансування проекту "Реконструкція очисних споруд продуктивністю 1500м3/добу в м.Березне Рівненської області"</t>
  </si>
  <si>
    <t>з районного бюджету Володимирецького району на фінансування об’єкту «Реконструкція Степангородської ЗОШ І-ІІІ ст. по вул. Шевченка, 59 в с. Степангород Володимирецького району під Степангородський НВК «Загальноосвітня школа І-ІІІ ступенів – дошкільний навчальний заклад (ДНЗ)» Володимирецької районної ради (в т. ч. проектно-кошторисна документація)»</t>
  </si>
  <si>
    <t xml:space="preserve">з районного бюджету Гощанського району на добудову до існуючого ясла-садка "Малятко" по вул. Першотравнева №5 в смт. Гоща, Гощанського району, Рівненської області" (реконструкція) </t>
  </si>
  <si>
    <t xml:space="preserve">з районного бюджету Гощанського району на реконструкцію водопроводу с.Жаврів Гощанського району Рівненської області </t>
  </si>
  <si>
    <t xml:space="preserve">з районного бюджету Гощанського району на будівництво самопливного колектора по вул.Шкільна, І.Франка, насосної каналізаційної станції і напірного колектора через р.Горинь в с.Горбаків Гощанського району </t>
  </si>
  <si>
    <t>з районного бюджету Здолбунівського району на будівництво дошкільного навчального закладу в с.Новомильськ по вул.Центральна, 3-А на території Копитківської сільської ради Здолбунівського району (у т.ч. проектно-кошторисна документація)</t>
  </si>
  <si>
    <t>з районного бюджету Здолбунівського району на капітальний ремонт дорожнього покриття вулиці Шкільна з транспортною розв'язкою на перехресті вулиць Шевченка, Шкільна та Паркова м.Здолбунів</t>
  </si>
  <si>
    <t>з районного бюджету Здолбунівського району для завершення будівництва по об'єкту "Будівництво котельні Ступнівського НВК "Загальноосвітня школа 1-11 ступенів-ліцей" в с. Ступно Здолбунівського району (коригування)</t>
  </si>
  <si>
    <t xml:space="preserve">з районного бюджету Костопільського району на співфінансування будівництва школи на 226 учнівських місць на вул.Шевченка, 45 в с.Пісків Костопільського району </t>
  </si>
  <si>
    <t>з районного бюджету Костопільського району на співфінансування будівництва дитячого садка в с.Борщівка, вул.Кузнєцова, 5-А Костопільського району Рівненської області</t>
  </si>
  <si>
    <t>з районного бюджету Сарненського району на співфінансування будівництва спортивного комплексу по вул.Я.Мудрого, 1 в м.Сарни</t>
  </si>
  <si>
    <t xml:space="preserve">з міського бюджету міста Дубно на реконструкцію будівлі клубу під центр дозвілля молоді на вул. Семидубській, 16-А в м. Дубно </t>
  </si>
  <si>
    <t>з міського бюджету міста Радивилів на спiвфiнансування проекту "Реконструкція  з добудовою дитячого дошкільного закладу по вул.О.Невського 88 в м.Радивилів"</t>
  </si>
  <si>
    <t>з районного бюджету Володимирецького району  на поточний ремонт автомобільних доріг району</t>
  </si>
  <si>
    <t>з сільського бюджету Пісківської сільської ради Костопільського району на співфінансування будівництва школи на 226 учнівських місць на вул.Шевченка, 45 в с.Пісків Костопільського району Рівненської області</t>
  </si>
  <si>
    <t xml:space="preserve">з сільського бюджету Привільненської сільської ради Дубенського району для безперебійного забезпечення лікарськими засобами пацієнтів, які перенесли трансплантацію органів комунального закладу "Рівненська обласна клінічна лікарня" Рівненської обласної ради </t>
  </si>
  <si>
    <t>з сільського бюджету Рачинської сільської ради Дубенського району на придбання запчастин для автомобіля швидкої допомоги ПЕЖО-Боксер для Дубенської станції екстреної (швидкої) медичної допомоги</t>
  </si>
  <si>
    <t xml:space="preserve">з районного бюджету Володимирецького району на фінансування об’єкту «Будівництво Озерецької ЗОШ І-ІІ ст. в с. Озерці Володимирецького району Рівненської області» </t>
  </si>
  <si>
    <t>з районного бюджету Володимирецького району на фінансування об’єкту «Реконструкція адміністративного приміщення під лікарську амбулаторію ЗПСМ по вул. Шкільна, 31 в с. Великий Жолудськ Володимирецького району Рівненської області (співфінансування з районного бюджету проекту державного фонду регіонального розвитку)</t>
  </si>
  <si>
    <t xml:space="preserve">з сільського бюджету Острожецької сільської ради Млинівського району на співфінансування проекту "Реконструкція будівлі школи по вул.Шосейна,16 під комунальний заклад "Залав"єцький ДНЗ ясла-садочок "Казка" в с. Залав"я Млинівського району Рівненської області </t>
  </si>
  <si>
    <t xml:space="preserve">з міського бюджету міста Дубно на реконструкцію теплових мереж та котельні на вул. Грушевського, 141 в м. Дубно </t>
  </si>
  <si>
    <t xml:space="preserve">          від 17 березня 2017 року № 505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</si>
</sst>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70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3"/>
      <name val="Times New Roman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sz val="8"/>
      <name val="Times New Roman"/>
      <family val="1"/>
    </font>
    <font>
      <sz val="10"/>
      <color indexed="14"/>
      <name val="Times New Roman Cyr"/>
      <family val="1"/>
    </font>
    <font>
      <b/>
      <sz val="14"/>
      <color indexed="14"/>
      <name val="Times New Roman Cyr"/>
      <family val="0"/>
    </font>
    <font>
      <b/>
      <sz val="12"/>
      <color indexed="14"/>
      <name val="Times New Roman Cyr"/>
      <family val="1"/>
    </font>
    <font>
      <sz val="12"/>
      <color indexed="14"/>
      <name val="Times New Roman Cyr"/>
      <family val="1"/>
    </font>
    <font>
      <sz val="16"/>
      <color indexed="14"/>
      <name val="Times New Roman CYR"/>
      <family val="1"/>
    </font>
    <font>
      <b/>
      <sz val="16"/>
      <color indexed="14"/>
      <name val="Times New Roman CYR"/>
      <family val="1"/>
    </font>
    <font>
      <sz val="14"/>
      <color indexed="14"/>
      <name val="Times New Roman Cyr"/>
      <family val="1"/>
    </font>
    <font>
      <b/>
      <sz val="10"/>
      <color indexed="14"/>
      <name val="Times New Roman Cyr"/>
      <family val="1"/>
    </font>
    <font>
      <sz val="8"/>
      <color indexed="14"/>
      <name val="Times New Roman CYR"/>
      <family val="1"/>
    </font>
    <font>
      <u val="single"/>
      <sz val="10"/>
      <color indexed="14"/>
      <name val="Times New Roman CYR"/>
      <family val="1"/>
    </font>
    <font>
      <sz val="10"/>
      <name val="Times New Roman CYR"/>
      <family val="0"/>
    </font>
    <font>
      <sz val="16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0"/>
    </font>
    <font>
      <sz val="12"/>
      <color indexed="8"/>
      <name val="Times New Roman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 Cyr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180" fontId="13" fillId="0" borderId="0" xfId="0" applyNumberFormat="1" applyFont="1" applyFill="1" applyBorder="1" applyAlignment="1">
      <alignment horizontal="right" wrapText="1"/>
    </xf>
    <xf numFmtId="180" fontId="16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/>
      <protection locked="0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 applyProtection="1">
      <alignment vertical="top" wrapText="1"/>
      <protection/>
    </xf>
    <xf numFmtId="180" fontId="14" fillId="0" borderId="0" xfId="0" applyNumberFormat="1" applyFont="1" applyFill="1" applyBorder="1" applyAlignment="1">
      <alignment horizontal="right" wrapText="1"/>
    </xf>
    <xf numFmtId="180" fontId="14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180" fontId="17" fillId="0" borderId="0" xfId="0" applyNumberFormat="1" applyFont="1" applyFill="1" applyBorder="1" applyAlignment="1">
      <alignment horizontal="right" vertical="top" wrapText="1"/>
    </xf>
    <xf numFmtId="180" fontId="12" fillId="0" borderId="0" xfId="0" applyNumberFormat="1" applyFont="1" applyFill="1" applyBorder="1" applyAlignment="1">
      <alignment horizontal="center" vertical="top" wrapText="1"/>
    </xf>
    <xf numFmtId="180" fontId="12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 vertical="top" wrapText="1"/>
    </xf>
    <xf numFmtId="49" fontId="20" fillId="0" borderId="0" xfId="43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20" fillId="0" borderId="0" xfId="43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 applyProtection="1">
      <alignment vertical="top"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11" fillId="0" borderId="0" xfId="0" applyNumberFormat="1" applyFont="1" applyFill="1" applyAlignment="1" applyProtection="1">
      <alignment vertical="top"/>
      <protection locked="0"/>
    </xf>
    <xf numFmtId="4" fontId="14" fillId="0" borderId="0" xfId="0" applyNumberFormat="1" applyFont="1" applyFill="1" applyBorder="1" applyAlignment="1" applyProtection="1">
      <alignment vertical="top" wrapText="1"/>
      <protection/>
    </xf>
    <xf numFmtId="0" fontId="22" fillId="32" borderId="10" xfId="0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 applyProtection="1">
      <alignment vertical="top" wrapText="1"/>
      <protection locked="0"/>
    </xf>
    <xf numFmtId="4" fontId="5" fillId="32" borderId="10" xfId="0" applyNumberFormat="1" applyFont="1" applyFill="1" applyBorder="1" applyAlignment="1" applyProtection="1">
      <alignment horizontal="right" vertical="top" wrapText="1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top" wrapText="1"/>
    </xf>
    <xf numFmtId="4" fontId="5" fillId="0" borderId="10" xfId="0" applyNumberFormat="1" applyFont="1" applyBorder="1" applyAlignment="1" applyProtection="1">
      <alignment horizontal="right" wrapText="1"/>
      <protection locked="0"/>
    </xf>
    <xf numFmtId="4" fontId="5" fillId="0" borderId="10" xfId="0" applyNumberFormat="1" applyFont="1" applyBorder="1" applyAlignment="1">
      <alignment horizontal="right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vertical="top" wrapText="1"/>
    </xf>
    <xf numFmtId="4" fontId="27" fillId="0" borderId="10" xfId="0" applyNumberFormat="1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right" wrapText="1"/>
    </xf>
    <xf numFmtId="4" fontId="29" fillId="0" borderId="10" xfId="0" applyNumberFormat="1" applyFont="1" applyBorder="1" applyAlignment="1">
      <alignment horizontal="right" wrapText="1"/>
    </xf>
    <xf numFmtId="4" fontId="30" fillId="0" borderId="10" xfId="0" applyNumberFormat="1" applyFont="1" applyBorder="1" applyAlignment="1">
      <alignment horizontal="right" wrapText="1"/>
    </xf>
    <xf numFmtId="4" fontId="31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4" fontId="29" fillId="0" borderId="10" xfId="0" applyNumberFormat="1" applyFont="1" applyBorder="1" applyAlignment="1" applyProtection="1">
      <alignment horizontal="right" wrapText="1"/>
      <protection locked="0"/>
    </xf>
    <xf numFmtId="49" fontId="32" fillId="0" borderId="10" xfId="0" applyNumberFormat="1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top" wrapText="1"/>
    </xf>
    <xf numFmtId="4" fontId="34" fillId="0" borderId="1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>
      <alignment horizontal="right" wrapText="1"/>
    </xf>
    <xf numFmtId="0" fontId="32" fillId="0" borderId="10" xfId="0" applyNumberFormat="1" applyFont="1" applyFill="1" applyBorder="1" applyAlignment="1">
      <alignment vertical="top" wrapText="1"/>
    </xf>
    <xf numFmtId="4" fontId="24" fillId="0" borderId="10" xfId="0" applyNumberFormat="1" applyFont="1" applyFill="1" applyBorder="1" applyAlignment="1">
      <alignment horizontal="right" wrapText="1"/>
    </xf>
    <xf numFmtId="0" fontId="32" fillId="0" borderId="10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2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6"/>
  <sheetViews>
    <sheetView tabSelected="1" view="pageBreakPreview" zoomScale="118" zoomScaleNormal="74" zoomScaleSheetLayoutView="118" zoomScalePageLayoutView="0" workbookViewId="0" topLeftCell="A1">
      <selection activeCell="C6" sqref="C6"/>
    </sheetView>
  </sheetViews>
  <sheetFormatPr defaultColWidth="9.33203125" defaultRowHeight="12.75"/>
  <cols>
    <col min="1" max="1" width="12.5" style="49" customWidth="1"/>
    <col min="2" max="2" width="58.5" style="50" customWidth="1"/>
    <col min="3" max="3" width="21" style="50" customWidth="1"/>
    <col min="4" max="4" width="21.66015625" style="14" customWidth="1"/>
    <col min="5" max="5" width="20.5" style="14" customWidth="1"/>
    <col min="6" max="6" width="19.66015625" style="14" customWidth="1"/>
    <col min="7" max="7" width="16.83203125" style="14" bestFit="1" customWidth="1"/>
    <col min="8" max="8" width="16.5" style="14" customWidth="1"/>
    <col min="9" max="9" width="15.83203125" style="14" bestFit="1" customWidth="1"/>
    <col min="10" max="16384" width="9.33203125" style="14" customWidth="1"/>
  </cols>
  <sheetData>
    <row r="1" spans="1:15" ht="16.5">
      <c r="A1" s="12"/>
      <c r="B1" s="13"/>
      <c r="C1" s="10" t="s">
        <v>12</v>
      </c>
      <c r="D1" s="10"/>
      <c r="E1" s="10"/>
      <c r="F1" s="5"/>
      <c r="G1" s="15"/>
      <c r="H1" s="15"/>
      <c r="I1" s="15"/>
      <c r="J1" s="15"/>
      <c r="K1" s="15"/>
      <c r="L1" s="15"/>
      <c r="M1" s="15"/>
      <c r="N1" s="15"/>
      <c r="O1" s="15"/>
    </row>
    <row r="2" spans="1:15" ht="16.5">
      <c r="A2" s="12"/>
      <c r="B2" s="13"/>
      <c r="C2" s="11" t="s">
        <v>13</v>
      </c>
      <c r="D2" s="11"/>
      <c r="E2" s="11"/>
      <c r="F2" s="5"/>
      <c r="G2" s="15"/>
      <c r="H2" s="15"/>
      <c r="I2" s="15"/>
      <c r="J2" s="15"/>
      <c r="K2" s="15"/>
      <c r="L2" s="15"/>
      <c r="M2" s="15"/>
      <c r="N2" s="15"/>
      <c r="O2" s="15"/>
    </row>
    <row r="3" spans="1:15" ht="16.5">
      <c r="A3" s="12"/>
      <c r="B3" s="13"/>
      <c r="C3" s="11" t="s">
        <v>26</v>
      </c>
      <c r="D3" s="11"/>
      <c r="E3" s="11"/>
      <c r="F3" s="5"/>
      <c r="G3" s="15"/>
      <c r="H3" s="15"/>
      <c r="I3" s="15"/>
      <c r="J3" s="15"/>
      <c r="K3" s="15"/>
      <c r="L3" s="15"/>
      <c r="M3" s="15"/>
      <c r="N3" s="15"/>
      <c r="O3" s="15"/>
    </row>
    <row r="4" spans="1:15" ht="21.75" customHeight="1">
      <c r="A4" s="12"/>
      <c r="B4" s="13"/>
      <c r="C4" s="11" t="s">
        <v>72</v>
      </c>
      <c r="D4" s="11"/>
      <c r="E4" s="11"/>
      <c r="F4" s="5"/>
      <c r="G4" s="15"/>
      <c r="H4" s="15"/>
      <c r="I4" s="15"/>
      <c r="J4" s="15"/>
      <c r="K4" s="15"/>
      <c r="L4" s="15"/>
      <c r="M4" s="15"/>
      <c r="N4" s="15"/>
      <c r="O4" s="15"/>
    </row>
    <row r="5" spans="1:15" s="52" customFormat="1" ht="30">
      <c r="A5" s="91" t="s">
        <v>27</v>
      </c>
      <c r="B5" s="91"/>
      <c r="C5" s="91"/>
      <c r="D5" s="91"/>
      <c r="E5" s="91"/>
      <c r="F5" s="91"/>
      <c r="G5" s="51"/>
      <c r="H5" s="51"/>
      <c r="I5" s="51"/>
      <c r="J5" s="51"/>
      <c r="K5" s="51"/>
      <c r="L5" s="51"/>
      <c r="M5" s="51"/>
      <c r="N5" s="51"/>
      <c r="O5" s="51"/>
    </row>
    <row r="6" spans="1:15" s="5" customFormat="1" ht="15">
      <c r="A6" s="2"/>
      <c r="B6" s="3"/>
      <c r="C6" s="3"/>
      <c r="D6" s="4"/>
      <c r="E6" s="4"/>
      <c r="F6" s="6" t="s">
        <v>0</v>
      </c>
      <c r="G6" s="4"/>
      <c r="H6" s="4"/>
      <c r="I6" s="4"/>
      <c r="J6" s="4"/>
      <c r="K6" s="4"/>
      <c r="L6" s="4"/>
      <c r="M6" s="4"/>
      <c r="N6" s="4"/>
      <c r="O6" s="4"/>
    </row>
    <row r="7" spans="1:15" s="5" customFormat="1" ht="18" customHeight="1">
      <c r="A7" s="92" t="s">
        <v>1</v>
      </c>
      <c r="B7" s="93" t="s">
        <v>9</v>
      </c>
      <c r="C7" s="93" t="s">
        <v>11</v>
      </c>
      <c r="D7" s="93" t="s">
        <v>2</v>
      </c>
      <c r="E7" s="94" t="s">
        <v>3</v>
      </c>
      <c r="F7" s="94"/>
      <c r="G7" s="4"/>
      <c r="H7" s="4"/>
      <c r="I7" s="4"/>
      <c r="J7" s="4"/>
      <c r="K7" s="4"/>
      <c r="L7" s="4"/>
      <c r="M7" s="4"/>
      <c r="N7" s="4"/>
      <c r="O7" s="4"/>
    </row>
    <row r="8" spans="1:15" s="5" customFormat="1" ht="31.5">
      <c r="A8" s="92"/>
      <c r="B8" s="93"/>
      <c r="C8" s="93"/>
      <c r="D8" s="93"/>
      <c r="E8" s="1" t="s">
        <v>11</v>
      </c>
      <c r="F8" s="7" t="s">
        <v>10</v>
      </c>
      <c r="G8" s="4"/>
      <c r="H8" s="4"/>
      <c r="I8" s="4"/>
      <c r="J8" s="4"/>
      <c r="K8" s="4"/>
      <c r="L8" s="4"/>
      <c r="M8" s="4"/>
      <c r="N8" s="4"/>
      <c r="O8" s="4"/>
    </row>
    <row r="9" spans="1:15" s="5" customFormat="1" ht="15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4"/>
      <c r="H9" s="4"/>
      <c r="I9" s="4"/>
      <c r="J9" s="4"/>
      <c r="K9" s="4"/>
      <c r="L9" s="4"/>
      <c r="M9" s="4"/>
      <c r="N9" s="4"/>
      <c r="O9" s="4"/>
    </row>
    <row r="10" spans="1:15" s="52" customFormat="1" ht="18" customHeight="1">
      <c r="A10" s="53">
        <v>40000000</v>
      </c>
      <c r="B10" s="54" t="s">
        <v>8</v>
      </c>
      <c r="C10" s="69">
        <f>D10+E10</f>
        <v>30040807</v>
      </c>
      <c r="D10" s="70">
        <f>D11</f>
        <v>8484950</v>
      </c>
      <c r="E10" s="70">
        <f>E12</f>
        <v>21555857</v>
      </c>
      <c r="F10" s="70">
        <f>F12</f>
        <v>20755857</v>
      </c>
      <c r="G10" s="55"/>
      <c r="H10" s="55"/>
      <c r="I10" s="55"/>
      <c r="J10" s="55"/>
      <c r="K10" s="55"/>
      <c r="L10" s="55"/>
      <c r="M10" s="55"/>
      <c r="N10" s="51"/>
      <c r="O10" s="51"/>
    </row>
    <row r="11" spans="1:15" s="52" customFormat="1" ht="18.75" customHeight="1">
      <c r="A11" s="53">
        <v>41000000</v>
      </c>
      <c r="B11" s="54" t="s">
        <v>4</v>
      </c>
      <c r="C11" s="69">
        <f>D11+E11</f>
        <v>30040807</v>
      </c>
      <c r="D11" s="70">
        <f>D12</f>
        <v>8484950</v>
      </c>
      <c r="E11" s="70">
        <f>E12</f>
        <v>21555857</v>
      </c>
      <c r="F11" s="70">
        <f>F12</f>
        <v>20755857</v>
      </c>
      <c r="G11" s="55"/>
      <c r="H11" s="55"/>
      <c r="I11" s="55"/>
      <c r="J11" s="55"/>
      <c r="K11" s="55"/>
      <c r="L11" s="55"/>
      <c r="M11" s="55"/>
      <c r="N11" s="51"/>
      <c r="O11" s="51"/>
    </row>
    <row r="12" spans="1:15" s="59" customFormat="1" ht="16.5" customHeight="1">
      <c r="A12" s="56">
        <v>41030000</v>
      </c>
      <c r="B12" s="54" t="s">
        <v>5</v>
      </c>
      <c r="C12" s="69">
        <f aca="true" t="shared" si="0" ref="C12:C64">D12+E12</f>
        <v>30040807</v>
      </c>
      <c r="D12" s="70">
        <f>D64+D13</f>
        <v>8484950</v>
      </c>
      <c r="E12" s="70">
        <f>E64+E13</f>
        <v>21555857</v>
      </c>
      <c r="F12" s="70">
        <f>F64+F13</f>
        <v>20755857</v>
      </c>
      <c r="G12" s="57"/>
      <c r="H12" s="57"/>
      <c r="I12" s="57"/>
      <c r="J12" s="57"/>
      <c r="K12" s="57"/>
      <c r="L12" s="57"/>
      <c r="M12" s="57"/>
      <c r="N12" s="58"/>
      <c r="O12" s="58"/>
    </row>
    <row r="13" spans="1:15" s="80" customFormat="1" ht="16.5" customHeight="1">
      <c r="A13" s="71" t="s">
        <v>16</v>
      </c>
      <c r="B13" s="72" t="s">
        <v>17</v>
      </c>
      <c r="C13" s="81">
        <f t="shared" si="0"/>
        <v>29579107</v>
      </c>
      <c r="D13" s="75">
        <f>SUM(D28:D63)+D14+D15</f>
        <v>8023250</v>
      </c>
      <c r="E13" s="75">
        <f>SUM(E28:E63)+E14+E15</f>
        <v>21555857</v>
      </c>
      <c r="F13" s="75">
        <f>SUM(F28:F63)+F14+F15</f>
        <v>20755857</v>
      </c>
      <c r="G13" s="78"/>
      <c r="H13" s="78"/>
      <c r="I13" s="78"/>
      <c r="J13" s="78"/>
      <c r="K13" s="78"/>
      <c r="L13" s="78"/>
      <c r="M13" s="78"/>
      <c r="N13" s="79"/>
      <c r="O13" s="79"/>
    </row>
    <row r="14" spans="1:15" s="80" customFormat="1" ht="63">
      <c r="A14" s="71" t="s">
        <v>14</v>
      </c>
      <c r="B14" s="72" t="s">
        <v>37</v>
      </c>
      <c r="C14" s="81">
        <f t="shared" si="0"/>
        <v>3623250</v>
      </c>
      <c r="D14" s="76">
        <v>3623250</v>
      </c>
      <c r="E14" s="75"/>
      <c r="F14" s="75"/>
      <c r="G14" s="78"/>
      <c r="H14" s="78"/>
      <c r="I14" s="78"/>
      <c r="J14" s="78"/>
      <c r="K14" s="78"/>
      <c r="L14" s="78"/>
      <c r="M14" s="78"/>
      <c r="N14" s="79"/>
      <c r="O14" s="79"/>
    </row>
    <row r="15" spans="1:15" s="80" customFormat="1" ht="50.25" customHeight="1">
      <c r="A15" s="71" t="s">
        <v>14</v>
      </c>
      <c r="B15" s="72" t="s">
        <v>34</v>
      </c>
      <c r="C15" s="84">
        <f t="shared" si="0"/>
        <v>985000</v>
      </c>
      <c r="D15" s="76">
        <f>D16+D17+D18+D19+D20+D21+D22+D23+D24+D25+D26+D27</f>
        <v>985000</v>
      </c>
      <c r="E15" s="75"/>
      <c r="F15" s="75"/>
      <c r="G15" s="78"/>
      <c r="H15" s="78"/>
      <c r="I15" s="78"/>
      <c r="J15" s="78"/>
      <c r="K15" s="78"/>
      <c r="L15" s="78"/>
      <c r="M15" s="78"/>
      <c r="N15" s="79"/>
      <c r="O15" s="79"/>
    </row>
    <row r="16" spans="1:15" s="80" customFormat="1" ht="16.5" customHeight="1">
      <c r="A16" s="71"/>
      <c r="B16" s="72" t="s">
        <v>39</v>
      </c>
      <c r="C16" s="84">
        <f t="shared" si="0"/>
        <v>25000</v>
      </c>
      <c r="D16" s="76">
        <v>25000</v>
      </c>
      <c r="E16" s="75"/>
      <c r="F16" s="75"/>
      <c r="G16" s="78"/>
      <c r="H16" s="78"/>
      <c r="I16" s="78"/>
      <c r="J16" s="78"/>
      <c r="K16" s="78"/>
      <c r="L16" s="78"/>
      <c r="M16" s="78"/>
      <c r="N16" s="79"/>
      <c r="O16" s="79"/>
    </row>
    <row r="17" spans="1:15" s="80" customFormat="1" ht="16.5" customHeight="1">
      <c r="A17" s="71"/>
      <c r="B17" s="72" t="s">
        <v>33</v>
      </c>
      <c r="C17" s="84">
        <f t="shared" si="0"/>
        <v>500000</v>
      </c>
      <c r="D17" s="76">
        <v>500000</v>
      </c>
      <c r="E17" s="75"/>
      <c r="F17" s="75"/>
      <c r="G17" s="78"/>
      <c r="H17" s="78"/>
      <c r="I17" s="78"/>
      <c r="J17" s="78"/>
      <c r="K17" s="78"/>
      <c r="L17" s="78"/>
      <c r="M17" s="78"/>
      <c r="N17" s="79"/>
      <c r="O17" s="79"/>
    </row>
    <row r="18" spans="1:15" s="80" customFormat="1" ht="16.5" customHeight="1">
      <c r="A18" s="71"/>
      <c r="B18" s="72" t="s">
        <v>40</v>
      </c>
      <c r="C18" s="84">
        <f t="shared" si="0"/>
        <v>25000</v>
      </c>
      <c r="D18" s="76">
        <v>25000</v>
      </c>
      <c r="E18" s="75"/>
      <c r="F18" s="75"/>
      <c r="G18" s="78"/>
      <c r="H18" s="78"/>
      <c r="I18" s="78"/>
      <c r="J18" s="78"/>
      <c r="K18" s="78"/>
      <c r="L18" s="78"/>
      <c r="M18" s="78"/>
      <c r="N18" s="79"/>
      <c r="O18" s="79"/>
    </row>
    <row r="19" spans="1:15" s="80" customFormat="1" ht="16.5" customHeight="1">
      <c r="A19" s="71"/>
      <c r="B19" s="72" t="s">
        <v>41</v>
      </c>
      <c r="C19" s="84">
        <f t="shared" si="0"/>
        <v>20000</v>
      </c>
      <c r="D19" s="76">
        <v>20000</v>
      </c>
      <c r="E19" s="75"/>
      <c r="F19" s="75"/>
      <c r="G19" s="78"/>
      <c r="H19" s="78"/>
      <c r="I19" s="78"/>
      <c r="J19" s="78"/>
      <c r="K19" s="78"/>
      <c r="L19" s="78"/>
      <c r="M19" s="78"/>
      <c r="N19" s="79"/>
      <c r="O19" s="79"/>
    </row>
    <row r="20" spans="1:15" s="80" customFormat="1" ht="16.5" customHeight="1">
      <c r="A20" s="71"/>
      <c r="B20" s="72" t="s">
        <v>42</v>
      </c>
      <c r="C20" s="84">
        <f t="shared" si="0"/>
        <v>45000</v>
      </c>
      <c r="D20" s="76">
        <v>45000</v>
      </c>
      <c r="E20" s="75"/>
      <c r="F20" s="75"/>
      <c r="G20" s="78"/>
      <c r="H20" s="78"/>
      <c r="I20" s="78"/>
      <c r="J20" s="78"/>
      <c r="K20" s="78"/>
      <c r="L20" s="78"/>
      <c r="M20" s="78"/>
      <c r="N20" s="79"/>
      <c r="O20" s="79"/>
    </row>
    <row r="21" spans="1:15" s="80" customFormat="1" ht="16.5" customHeight="1">
      <c r="A21" s="71"/>
      <c r="B21" s="72" t="s">
        <v>28</v>
      </c>
      <c r="C21" s="84">
        <f t="shared" si="0"/>
        <v>15000</v>
      </c>
      <c r="D21" s="76">
        <v>15000</v>
      </c>
      <c r="E21" s="75"/>
      <c r="F21" s="75"/>
      <c r="G21" s="78"/>
      <c r="H21" s="78"/>
      <c r="I21" s="78"/>
      <c r="J21" s="78"/>
      <c r="K21" s="78"/>
      <c r="L21" s="78"/>
      <c r="M21" s="78"/>
      <c r="N21" s="79"/>
      <c r="O21" s="79"/>
    </row>
    <row r="22" spans="1:15" s="80" customFormat="1" ht="16.5" customHeight="1">
      <c r="A22" s="71"/>
      <c r="B22" s="72" t="s">
        <v>20</v>
      </c>
      <c r="C22" s="84">
        <f t="shared" si="0"/>
        <v>30000</v>
      </c>
      <c r="D22" s="76">
        <v>30000</v>
      </c>
      <c r="E22" s="75"/>
      <c r="F22" s="75"/>
      <c r="G22" s="78"/>
      <c r="H22" s="78"/>
      <c r="I22" s="78"/>
      <c r="J22" s="78"/>
      <c r="K22" s="78"/>
      <c r="L22" s="78"/>
      <c r="M22" s="78"/>
      <c r="N22" s="79"/>
      <c r="O22" s="79"/>
    </row>
    <row r="23" spans="1:15" s="80" customFormat="1" ht="16.5" customHeight="1">
      <c r="A23" s="71"/>
      <c r="B23" s="72" t="s">
        <v>29</v>
      </c>
      <c r="C23" s="84">
        <f t="shared" si="0"/>
        <v>40000</v>
      </c>
      <c r="D23" s="76">
        <v>40000</v>
      </c>
      <c r="E23" s="75"/>
      <c r="F23" s="75"/>
      <c r="G23" s="78"/>
      <c r="H23" s="78"/>
      <c r="I23" s="78"/>
      <c r="J23" s="78"/>
      <c r="K23" s="78"/>
      <c r="L23" s="78"/>
      <c r="M23" s="78"/>
      <c r="N23" s="79"/>
      <c r="O23" s="79"/>
    </row>
    <row r="24" spans="1:15" s="80" customFormat="1" ht="16.5" customHeight="1">
      <c r="A24" s="71"/>
      <c r="B24" s="72" t="s">
        <v>30</v>
      </c>
      <c r="C24" s="84">
        <f t="shared" si="0"/>
        <v>90000</v>
      </c>
      <c r="D24" s="76">
        <v>90000</v>
      </c>
      <c r="E24" s="75"/>
      <c r="F24" s="75"/>
      <c r="G24" s="78"/>
      <c r="H24" s="78"/>
      <c r="I24" s="78"/>
      <c r="J24" s="78"/>
      <c r="K24" s="78"/>
      <c r="L24" s="78"/>
      <c r="M24" s="78"/>
      <c r="N24" s="79"/>
      <c r="O24" s="79"/>
    </row>
    <row r="25" spans="1:15" s="80" customFormat="1" ht="16.5" customHeight="1">
      <c r="A25" s="71"/>
      <c r="B25" s="72" t="s">
        <v>43</v>
      </c>
      <c r="C25" s="84">
        <f t="shared" si="0"/>
        <v>20000</v>
      </c>
      <c r="D25" s="76">
        <v>20000</v>
      </c>
      <c r="E25" s="75"/>
      <c r="F25" s="75"/>
      <c r="G25" s="78"/>
      <c r="H25" s="78"/>
      <c r="I25" s="78"/>
      <c r="J25" s="78"/>
      <c r="K25" s="78"/>
      <c r="L25" s="78"/>
      <c r="M25" s="78"/>
      <c r="N25" s="79"/>
      <c r="O25" s="79"/>
    </row>
    <row r="26" spans="1:15" s="80" customFormat="1" ht="16.5" customHeight="1">
      <c r="A26" s="71"/>
      <c r="B26" s="72" t="s">
        <v>31</v>
      </c>
      <c r="C26" s="84">
        <f t="shared" si="0"/>
        <v>130000</v>
      </c>
      <c r="D26" s="76">
        <v>130000</v>
      </c>
      <c r="E26" s="75"/>
      <c r="F26" s="75"/>
      <c r="G26" s="78"/>
      <c r="H26" s="78"/>
      <c r="I26" s="78"/>
      <c r="J26" s="78"/>
      <c r="K26" s="78"/>
      <c r="L26" s="78"/>
      <c r="M26" s="78"/>
      <c r="N26" s="79"/>
      <c r="O26" s="79"/>
    </row>
    <row r="27" spans="1:15" s="80" customFormat="1" ht="16.5" customHeight="1">
      <c r="A27" s="71"/>
      <c r="B27" s="72" t="s">
        <v>32</v>
      </c>
      <c r="C27" s="84">
        <f t="shared" si="0"/>
        <v>45000</v>
      </c>
      <c r="D27" s="76">
        <v>45000</v>
      </c>
      <c r="E27" s="75"/>
      <c r="F27" s="75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80" customFormat="1" ht="78.75">
      <c r="A28" s="71" t="s">
        <v>14</v>
      </c>
      <c r="B28" s="86" t="s">
        <v>50</v>
      </c>
      <c r="C28" s="84">
        <f t="shared" si="0"/>
        <v>850000</v>
      </c>
      <c r="D28" s="76"/>
      <c r="E28" s="76">
        <v>850000</v>
      </c>
      <c r="F28" s="76">
        <v>850000</v>
      </c>
      <c r="G28" s="78"/>
      <c r="H28" s="78"/>
      <c r="I28" s="78"/>
      <c r="J28" s="78"/>
      <c r="K28" s="78"/>
      <c r="L28" s="78"/>
      <c r="M28" s="78"/>
      <c r="N28" s="79"/>
      <c r="O28" s="79"/>
    </row>
    <row r="29" spans="1:15" s="80" customFormat="1" ht="63">
      <c r="A29" s="71" t="s">
        <v>14</v>
      </c>
      <c r="B29" s="86" t="s">
        <v>51</v>
      </c>
      <c r="C29" s="84">
        <f t="shared" si="0"/>
        <v>1000000</v>
      </c>
      <c r="D29" s="76"/>
      <c r="E29" s="76">
        <v>1000000</v>
      </c>
      <c r="F29" s="76">
        <v>1000000</v>
      </c>
      <c r="G29" s="78"/>
      <c r="H29" s="78"/>
      <c r="I29" s="78"/>
      <c r="J29" s="78"/>
      <c r="K29" s="78"/>
      <c r="L29" s="78"/>
      <c r="M29" s="78"/>
      <c r="N29" s="79"/>
      <c r="O29" s="79"/>
    </row>
    <row r="30" spans="1:15" s="80" customFormat="1" ht="63">
      <c r="A30" s="71" t="s">
        <v>14</v>
      </c>
      <c r="B30" s="86" t="s">
        <v>68</v>
      </c>
      <c r="C30" s="84">
        <f t="shared" si="0"/>
        <v>1120000</v>
      </c>
      <c r="D30" s="76"/>
      <c r="E30" s="76">
        <v>1120000</v>
      </c>
      <c r="F30" s="76">
        <v>1120000</v>
      </c>
      <c r="G30" s="78"/>
      <c r="H30" s="78"/>
      <c r="I30" s="78"/>
      <c r="J30" s="78"/>
      <c r="K30" s="78"/>
      <c r="L30" s="78"/>
      <c r="M30" s="78"/>
      <c r="N30" s="79"/>
      <c r="O30" s="79"/>
    </row>
    <row r="31" spans="1:15" s="80" customFormat="1" ht="141.75">
      <c r="A31" s="71" t="s">
        <v>14</v>
      </c>
      <c r="B31" s="86" t="s">
        <v>52</v>
      </c>
      <c r="C31" s="84">
        <f t="shared" si="0"/>
        <v>2226782</v>
      </c>
      <c r="D31" s="76"/>
      <c r="E31" s="76">
        <v>2226782</v>
      </c>
      <c r="F31" s="76">
        <v>2226782</v>
      </c>
      <c r="G31" s="78"/>
      <c r="H31" s="78"/>
      <c r="I31" s="78"/>
      <c r="J31" s="78"/>
      <c r="K31" s="78"/>
      <c r="L31" s="78"/>
      <c r="M31" s="78"/>
      <c r="N31" s="79"/>
      <c r="O31" s="79"/>
    </row>
    <row r="32" spans="1:15" s="80" customFormat="1" ht="126">
      <c r="A32" s="71" t="s">
        <v>14</v>
      </c>
      <c r="B32" s="86" t="s">
        <v>69</v>
      </c>
      <c r="C32" s="84">
        <f t="shared" si="0"/>
        <v>452048</v>
      </c>
      <c r="D32" s="76"/>
      <c r="E32" s="76">
        <v>452048</v>
      </c>
      <c r="F32" s="76">
        <v>452048</v>
      </c>
      <c r="G32" s="78"/>
      <c r="H32" s="78"/>
      <c r="I32" s="78"/>
      <c r="J32" s="78"/>
      <c r="K32" s="78"/>
      <c r="L32" s="78"/>
      <c r="M32" s="78"/>
      <c r="N32" s="79"/>
      <c r="O32" s="79"/>
    </row>
    <row r="33" spans="1:15" s="80" customFormat="1" ht="31.5">
      <c r="A33" s="71" t="s">
        <v>14</v>
      </c>
      <c r="B33" s="86" t="s">
        <v>64</v>
      </c>
      <c r="C33" s="84">
        <f t="shared" si="0"/>
        <v>150000</v>
      </c>
      <c r="D33" s="76">
        <v>150000</v>
      </c>
      <c r="E33" s="76"/>
      <c r="F33" s="76"/>
      <c r="G33" s="78"/>
      <c r="H33" s="78"/>
      <c r="I33" s="78"/>
      <c r="J33" s="78"/>
      <c r="K33" s="78"/>
      <c r="L33" s="78"/>
      <c r="M33" s="78"/>
      <c r="N33" s="79"/>
      <c r="O33" s="79"/>
    </row>
    <row r="34" spans="1:15" s="80" customFormat="1" ht="78.75">
      <c r="A34" s="71" t="s">
        <v>14</v>
      </c>
      <c r="B34" s="86" t="s">
        <v>48</v>
      </c>
      <c r="C34" s="84">
        <f t="shared" si="0"/>
        <v>90000</v>
      </c>
      <c r="D34" s="76">
        <v>29000</v>
      </c>
      <c r="E34" s="76">
        <v>61000</v>
      </c>
      <c r="F34" s="76">
        <v>61000</v>
      </c>
      <c r="G34" s="78"/>
      <c r="H34" s="78"/>
      <c r="I34" s="78"/>
      <c r="J34" s="78"/>
      <c r="K34" s="78"/>
      <c r="L34" s="78"/>
      <c r="M34" s="78"/>
      <c r="N34" s="79"/>
      <c r="O34" s="79"/>
    </row>
    <row r="35" spans="1:15" s="80" customFormat="1" ht="78.75">
      <c r="A35" s="71" t="s">
        <v>14</v>
      </c>
      <c r="B35" s="86" t="s">
        <v>53</v>
      </c>
      <c r="C35" s="84">
        <f t="shared" si="0"/>
        <v>500000</v>
      </c>
      <c r="D35" s="76"/>
      <c r="E35" s="76">
        <v>500000</v>
      </c>
      <c r="F35" s="76">
        <v>500000</v>
      </c>
      <c r="G35" s="78"/>
      <c r="H35" s="78"/>
      <c r="I35" s="78"/>
      <c r="J35" s="78"/>
      <c r="K35" s="78"/>
      <c r="L35" s="78"/>
      <c r="M35" s="78"/>
      <c r="N35" s="79"/>
      <c r="O35" s="79"/>
    </row>
    <row r="36" spans="1:15" s="80" customFormat="1" ht="47.25">
      <c r="A36" s="71" t="s">
        <v>14</v>
      </c>
      <c r="B36" s="86" t="s">
        <v>54</v>
      </c>
      <c r="C36" s="84">
        <f t="shared" si="0"/>
        <v>130000</v>
      </c>
      <c r="D36" s="76"/>
      <c r="E36" s="76">
        <v>130000</v>
      </c>
      <c r="F36" s="76">
        <v>130000</v>
      </c>
      <c r="G36" s="78"/>
      <c r="H36" s="78"/>
      <c r="I36" s="78"/>
      <c r="J36" s="78"/>
      <c r="K36" s="78"/>
      <c r="L36" s="78"/>
      <c r="M36" s="78"/>
      <c r="N36" s="79"/>
      <c r="O36" s="79"/>
    </row>
    <row r="37" spans="1:15" s="80" customFormat="1" ht="78.75">
      <c r="A37" s="71" t="s">
        <v>14</v>
      </c>
      <c r="B37" s="86" t="s">
        <v>55</v>
      </c>
      <c r="C37" s="84">
        <f t="shared" si="0"/>
        <v>1719500</v>
      </c>
      <c r="D37" s="76"/>
      <c r="E37" s="76">
        <v>1719500</v>
      </c>
      <c r="F37" s="76">
        <v>1719500</v>
      </c>
      <c r="G37" s="78"/>
      <c r="H37" s="78"/>
      <c r="I37" s="78"/>
      <c r="J37" s="78"/>
      <c r="K37" s="78"/>
      <c r="L37" s="78"/>
      <c r="M37" s="78"/>
      <c r="N37" s="79"/>
      <c r="O37" s="79"/>
    </row>
    <row r="38" spans="1:15" s="80" customFormat="1" ht="63">
      <c r="A38" s="71" t="s">
        <v>14</v>
      </c>
      <c r="B38" s="86" t="s">
        <v>38</v>
      </c>
      <c r="C38" s="84">
        <f t="shared" si="0"/>
        <v>100000</v>
      </c>
      <c r="D38" s="76"/>
      <c r="E38" s="76">
        <v>100000</v>
      </c>
      <c r="F38" s="76">
        <v>100000</v>
      </c>
      <c r="G38" s="78"/>
      <c r="H38" s="78"/>
      <c r="I38" s="78"/>
      <c r="J38" s="78"/>
      <c r="K38" s="78"/>
      <c r="L38" s="78"/>
      <c r="M38" s="78"/>
      <c r="N38" s="79"/>
      <c r="O38" s="79"/>
    </row>
    <row r="39" spans="1:15" s="80" customFormat="1" ht="63">
      <c r="A39" s="71" t="s">
        <v>14</v>
      </c>
      <c r="B39" s="72" t="s">
        <v>21</v>
      </c>
      <c r="C39" s="84">
        <f t="shared" si="0"/>
        <v>221732</v>
      </c>
      <c r="D39" s="76"/>
      <c r="E39" s="76">
        <v>221732</v>
      </c>
      <c r="F39" s="76">
        <v>221732</v>
      </c>
      <c r="G39" s="78"/>
      <c r="H39" s="78"/>
      <c r="I39" s="78"/>
      <c r="J39" s="78"/>
      <c r="K39" s="78"/>
      <c r="L39" s="78"/>
      <c r="M39" s="78"/>
      <c r="N39" s="79"/>
      <c r="O39" s="79"/>
    </row>
    <row r="40" spans="1:15" s="80" customFormat="1" ht="94.5">
      <c r="A40" s="71" t="s">
        <v>14</v>
      </c>
      <c r="B40" s="82" t="s">
        <v>56</v>
      </c>
      <c r="C40" s="84">
        <f t="shared" si="0"/>
        <v>1370000</v>
      </c>
      <c r="D40" s="75"/>
      <c r="E40" s="87">
        <f>650000-650000+1370000</f>
        <v>1370000</v>
      </c>
      <c r="F40" s="87">
        <f>650000-650000+1370000</f>
        <v>1370000</v>
      </c>
      <c r="G40" s="78"/>
      <c r="H40" s="78"/>
      <c r="I40" s="78"/>
      <c r="J40" s="78"/>
      <c r="K40" s="78"/>
      <c r="L40" s="78"/>
      <c r="M40" s="78"/>
      <c r="N40" s="79"/>
      <c r="O40" s="79"/>
    </row>
    <row r="41" spans="1:15" s="80" customFormat="1" ht="63">
      <c r="A41" s="71" t="s">
        <v>14</v>
      </c>
      <c r="B41" s="82" t="s">
        <v>46</v>
      </c>
      <c r="C41" s="84">
        <f t="shared" si="0"/>
        <v>400000</v>
      </c>
      <c r="D41" s="75"/>
      <c r="E41" s="87">
        <v>400000</v>
      </c>
      <c r="F41" s="87"/>
      <c r="G41" s="78"/>
      <c r="H41" s="78"/>
      <c r="I41" s="78"/>
      <c r="J41" s="78"/>
      <c r="K41" s="78"/>
      <c r="L41" s="78"/>
      <c r="M41" s="78"/>
      <c r="N41" s="79"/>
      <c r="O41" s="79"/>
    </row>
    <row r="42" spans="1:15" s="80" customFormat="1" ht="78.75">
      <c r="A42" s="71" t="s">
        <v>14</v>
      </c>
      <c r="B42" s="82" t="s">
        <v>47</v>
      </c>
      <c r="C42" s="84">
        <f t="shared" si="0"/>
        <v>400000</v>
      </c>
      <c r="D42" s="75"/>
      <c r="E42" s="87">
        <v>400000</v>
      </c>
      <c r="F42" s="87"/>
      <c r="G42" s="78"/>
      <c r="H42" s="78"/>
      <c r="I42" s="78"/>
      <c r="J42" s="78"/>
      <c r="K42" s="78"/>
      <c r="L42" s="78"/>
      <c r="M42" s="78"/>
      <c r="N42" s="79"/>
      <c r="O42" s="79"/>
    </row>
    <row r="43" spans="1:15" s="80" customFormat="1" ht="78.75">
      <c r="A43" s="71" t="s">
        <v>14</v>
      </c>
      <c r="B43" s="82" t="s">
        <v>57</v>
      </c>
      <c r="C43" s="84">
        <f t="shared" si="0"/>
        <v>400000</v>
      </c>
      <c r="D43" s="75"/>
      <c r="E43" s="87">
        <v>400000</v>
      </c>
      <c r="F43" s="87">
        <v>400000</v>
      </c>
      <c r="G43" s="78"/>
      <c r="H43" s="78"/>
      <c r="I43" s="78"/>
      <c r="J43" s="78"/>
      <c r="K43" s="78"/>
      <c r="L43" s="78"/>
      <c r="M43" s="78"/>
      <c r="N43" s="79"/>
      <c r="O43" s="79"/>
    </row>
    <row r="44" spans="1:15" s="80" customFormat="1" ht="78.75">
      <c r="A44" s="71" t="s">
        <v>14</v>
      </c>
      <c r="B44" s="82" t="s">
        <v>58</v>
      </c>
      <c r="C44" s="84">
        <f t="shared" si="0"/>
        <v>105000</v>
      </c>
      <c r="D44" s="75"/>
      <c r="E44" s="87">
        <v>105000</v>
      </c>
      <c r="F44" s="87">
        <v>105000</v>
      </c>
      <c r="G44" s="78"/>
      <c r="H44" s="78"/>
      <c r="I44" s="78"/>
      <c r="J44" s="78"/>
      <c r="K44" s="78"/>
      <c r="L44" s="78"/>
      <c r="M44" s="78"/>
      <c r="N44" s="79"/>
      <c r="O44" s="79"/>
    </row>
    <row r="45" spans="1:15" s="80" customFormat="1" ht="78.75">
      <c r="A45" s="83" t="s">
        <v>14</v>
      </c>
      <c r="B45" s="82" t="s">
        <v>49</v>
      </c>
      <c r="C45" s="84">
        <f t="shared" si="0"/>
        <v>26973</v>
      </c>
      <c r="D45" s="75"/>
      <c r="E45" s="87">
        <v>26973</v>
      </c>
      <c r="F45" s="87">
        <v>26973</v>
      </c>
      <c r="G45" s="78"/>
      <c r="H45" s="78"/>
      <c r="I45" s="78"/>
      <c r="J45" s="78"/>
      <c r="K45" s="78"/>
      <c r="L45" s="78"/>
      <c r="M45" s="78"/>
      <c r="N45" s="79"/>
      <c r="O45" s="79"/>
    </row>
    <row r="46" spans="1:15" ht="63">
      <c r="A46" s="83" t="s">
        <v>14</v>
      </c>
      <c r="B46" s="82" t="s">
        <v>22</v>
      </c>
      <c r="C46" s="84">
        <f t="shared" si="0"/>
        <v>800000</v>
      </c>
      <c r="D46" s="87"/>
      <c r="E46" s="87">
        <v>800000</v>
      </c>
      <c r="F46" s="87">
        <v>800000</v>
      </c>
      <c r="G46" s="17"/>
      <c r="H46" s="16"/>
      <c r="I46" s="16"/>
      <c r="J46" s="16"/>
      <c r="K46" s="16"/>
      <c r="L46" s="16"/>
      <c r="M46" s="16"/>
      <c r="N46" s="15"/>
      <c r="O46" s="15"/>
    </row>
    <row r="47" spans="1:15" s="80" customFormat="1" ht="78.75">
      <c r="A47" s="71" t="s">
        <v>14</v>
      </c>
      <c r="B47" s="86" t="s">
        <v>23</v>
      </c>
      <c r="C47" s="73">
        <f t="shared" si="0"/>
        <v>250000</v>
      </c>
      <c r="D47" s="74"/>
      <c r="E47" s="76">
        <v>250000</v>
      </c>
      <c r="F47" s="76">
        <v>250000</v>
      </c>
      <c r="G47" s="77"/>
      <c r="H47" s="78"/>
      <c r="I47" s="78"/>
      <c r="J47" s="78"/>
      <c r="K47" s="78"/>
      <c r="L47" s="78"/>
      <c r="M47" s="78"/>
      <c r="N47" s="79"/>
      <c r="O47" s="79"/>
    </row>
    <row r="48" spans="1:15" s="80" customFormat="1" ht="63">
      <c r="A48" s="71" t="s">
        <v>14</v>
      </c>
      <c r="B48" s="86" t="s">
        <v>59</v>
      </c>
      <c r="C48" s="73">
        <f t="shared" si="0"/>
        <v>2141960</v>
      </c>
      <c r="D48" s="74"/>
      <c r="E48" s="76">
        <v>2141960</v>
      </c>
      <c r="F48" s="76">
        <v>2141960</v>
      </c>
      <c r="G48" s="77"/>
      <c r="H48" s="78"/>
      <c r="I48" s="78"/>
      <c r="J48" s="78"/>
      <c r="K48" s="78"/>
      <c r="L48" s="78"/>
      <c r="M48" s="78"/>
      <c r="N48" s="79"/>
      <c r="O48" s="79"/>
    </row>
    <row r="49" spans="1:15" s="80" customFormat="1" ht="63">
      <c r="A49" s="71" t="s">
        <v>14</v>
      </c>
      <c r="B49" s="86" t="s">
        <v>60</v>
      </c>
      <c r="C49" s="73">
        <f t="shared" si="0"/>
        <v>300000</v>
      </c>
      <c r="D49" s="74"/>
      <c r="E49" s="76">
        <v>300000</v>
      </c>
      <c r="F49" s="76">
        <v>300000</v>
      </c>
      <c r="G49" s="77"/>
      <c r="H49" s="78"/>
      <c r="I49" s="78"/>
      <c r="J49" s="78"/>
      <c r="K49" s="78"/>
      <c r="L49" s="78"/>
      <c r="M49" s="78"/>
      <c r="N49" s="79"/>
      <c r="O49" s="79"/>
    </row>
    <row r="50" spans="1:15" s="80" customFormat="1" ht="84" customHeight="1">
      <c r="A50" s="71" t="s">
        <v>14</v>
      </c>
      <c r="B50" s="86" t="s">
        <v>24</v>
      </c>
      <c r="C50" s="73">
        <f t="shared" si="0"/>
        <v>250000</v>
      </c>
      <c r="D50" s="74"/>
      <c r="E50" s="76">
        <v>250000</v>
      </c>
      <c r="F50" s="76">
        <v>250000</v>
      </c>
      <c r="G50" s="77"/>
      <c r="H50" s="78"/>
      <c r="I50" s="78"/>
      <c r="J50" s="78"/>
      <c r="K50" s="78"/>
      <c r="L50" s="78"/>
      <c r="M50" s="78"/>
      <c r="N50" s="79"/>
      <c r="O50" s="79"/>
    </row>
    <row r="51" spans="1:15" s="80" customFormat="1" ht="47.25">
      <c r="A51" s="71" t="s">
        <v>14</v>
      </c>
      <c r="B51" s="86" t="s">
        <v>61</v>
      </c>
      <c r="C51" s="73">
        <f t="shared" si="0"/>
        <v>1900000</v>
      </c>
      <c r="D51" s="74"/>
      <c r="E51" s="76">
        <v>1900000</v>
      </c>
      <c r="F51" s="76">
        <v>1900000</v>
      </c>
      <c r="G51" s="77"/>
      <c r="H51" s="78"/>
      <c r="I51" s="78"/>
      <c r="J51" s="78"/>
      <c r="K51" s="78"/>
      <c r="L51" s="78"/>
      <c r="M51" s="78"/>
      <c r="N51" s="79"/>
      <c r="O51" s="79"/>
    </row>
    <row r="52" spans="1:15" s="80" customFormat="1" ht="255" customHeight="1">
      <c r="A52" s="71" t="s">
        <v>14</v>
      </c>
      <c r="B52" s="72" t="s">
        <v>35</v>
      </c>
      <c r="C52" s="84">
        <f>D52+E52</f>
        <v>890000</v>
      </c>
      <c r="D52" s="75"/>
      <c r="E52" s="76">
        <v>890000</v>
      </c>
      <c r="F52" s="76">
        <v>890000</v>
      </c>
      <c r="G52" s="77"/>
      <c r="H52" s="78"/>
      <c r="I52" s="78"/>
      <c r="J52" s="78"/>
      <c r="K52" s="78"/>
      <c r="L52" s="78"/>
      <c r="M52" s="78"/>
      <c r="N52" s="79"/>
      <c r="O52" s="79"/>
    </row>
    <row r="53" spans="1:15" s="80" customFormat="1" ht="47.25">
      <c r="A53" s="71" t="s">
        <v>14</v>
      </c>
      <c r="B53" s="86" t="s">
        <v>25</v>
      </c>
      <c r="C53" s="73">
        <f t="shared" si="0"/>
        <v>8260</v>
      </c>
      <c r="D53" s="74"/>
      <c r="E53" s="76">
        <v>8260</v>
      </c>
      <c r="F53" s="76">
        <v>8260</v>
      </c>
      <c r="G53" s="77"/>
      <c r="H53" s="78"/>
      <c r="I53" s="78"/>
      <c r="J53" s="78"/>
      <c r="K53" s="78"/>
      <c r="L53" s="78"/>
      <c r="M53" s="78"/>
      <c r="N53" s="79"/>
      <c r="O53" s="79"/>
    </row>
    <row r="54" spans="1:15" s="80" customFormat="1" ht="47.25">
      <c r="A54" s="71" t="s">
        <v>14</v>
      </c>
      <c r="B54" s="86" t="s">
        <v>62</v>
      </c>
      <c r="C54" s="73">
        <f t="shared" si="0"/>
        <v>1500000</v>
      </c>
      <c r="D54" s="74"/>
      <c r="E54" s="76">
        <v>1500000</v>
      </c>
      <c r="F54" s="76">
        <v>1500000</v>
      </c>
      <c r="G54" s="77"/>
      <c r="H54" s="78"/>
      <c r="I54" s="78"/>
      <c r="J54" s="78"/>
      <c r="K54" s="78"/>
      <c r="L54" s="78"/>
      <c r="M54" s="78"/>
      <c r="N54" s="79"/>
      <c r="O54" s="79"/>
    </row>
    <row r="55" spans="1:15" s="80" customFormat="1" ht="47.25">
      <c r="A55" s="71" t="s">
        <v>14</v>
      </c>
      <c r="B55" s="86" t="s">
        <v>71</v>
      </c>
      <c r="C55" s="73">
        <f t="shared" si="0"/>
        <v>343329</v>
      </c>
      <c r="D55" s="74"/>
      <c r="E55" s="76">
        <v>343329</v>
      </c>
      <c r="F55" s="76">
        <v>343329</v>
      </c>
      <c r="G55" s="77"/>
      <c r="H55" s="78"/>
      <c r="I55" s="78"/>
      <c r="J55" s="78"/>
      <c r="K55" s="78"/>
      <c r="L55" s="78"/>
      <c r="M55" s="78"/>
      <c r="N55" s="79"/>
      <c r="O55" s="79"/>
    </row>
    <row r="56" spans="1:15" s="80" customFormat="1" ht="94.5">
      <c r="A56" s="71" t="s">
        <v>14</v>
      </c>
      <c r="B56" s="86" t="s">
        <v>36</v>
      </c>
      <c r="C56" s="84">
        <f>D56+E56</f>
        <v>30000</v>
      </c>
      <c r="D56" s="76">
        <v>30000</v>
      </c>
      <c r="E56" s="75"/>
      <c r="F56" s="75"/>
      <c r="G56" s="77"/>
      <c r="H56" s="78"/>
      <c r="I56" s="78"/>
      <c r="J56" s="78"/>
      <c r="K56" s="78"/>
      <c r="L56" s="78"/>
      <c r="M56" s="78"/>
      <c r="N56" s="79"/>
      <c r="O56" s="79"/>
    </row>
    <row r="57" spans="1:15" s="80" customFormat="1" ht="94.5">
      <c r="A57" s="71" t="s">
        <v>14</v>
      </c>
      <c r="B57" s="86" t="s">
        <v>70</v>
      </c>
      <c r="C57" s="73">
        <f t="shared" si="0"/>
        <v>250000</v>
      </c>
      <c r="D57" s="74"/>
      <c r="E57" s="76">
        <v>250000</v>
      </c>
      <c r="F57" s="76">
        <v>250000</v>
      </c>
      <c r="G57" s="77"/>
      <c r="H57" s="78"/>
      <c r="I57" s="78"/>
      <c r="J57" s="78"/>
      <c r="K57" s="78"/>
      <c r="L57" s="78"/>
      <c r="M57" s="78"/>
      <c r="N57" s="79"/>
      <c r="O57" s="79"/>
    </row>
    <row r="58" spans="1:15" s="80" customFormat="1" ht="78.75">
      <c r="A58" s="71" t="s">
        <v>14</v>
      </c>
      <c r="B58" s="86" t="s">
        <v>65</v>
      </c>
      <c r="C58" s="73">
        <f t="shared" si="0"/>
        <v>237973</v>
      </c>
      <c r="D58" s="74"/>
      <c r="E58" s="76">
        <v>237973</v>
      </c>
      <c r="F58" s="76">
        <v>237973</v>
      </c>
      <c r="G58" s="77"/>
      <c r="H58" s="78"/>
      <c r="I58" s="78"/>
      <c r="J58" s="78"/>
      <c r="K58" s="78"/>
      <c r="L58" s="78"/>
      <c r="M58" s="78"/>
      <c r="N58" s="79"/>
      <c r="O58" s="79"/>
    </row>
    <row r="59" spans="1:15" s="80" customFormat="1" ht="94.5">
      <c r="A59" s="71" t="s">
        <v>14</v>
      </c>
      <c r="B59" s="86" t="s">
        <v>66</v>
      </c>
      <c r="C59" s="73">
        <f t="shared" si="0"/>
        <v>3000</v>
      </c>
      <c r="D59" s="74">
        <v>3000</v>
      </c>
      <c r="E59" s="76"/>
      <c r="F59" s="76"/>
      <c r="G59" s="77"/>
      <c r="H59" s="78"/>
      <c r="I59" s="78"/>
      <c r="J59" s="78"/>
      <c r="K59" s="78"/>
      <c r="L59" s="78"/>
      <c r="M59" s="78"/>
      <c r="N59" s="79"/>
      <c r="O59" s="79"/>
    </row>
    <row r="60" spans="1:15" s="80" customFormat="1" ht="63">
      <c r="A60" s="71" t="s">
        <v>14</v>
      </c>
      <c r="B60" s="86" t="s">
        <v>63</v>
      </c>
      <c r="C60" s="73">
        <f t="shared" si="0"/>
        <v>1000000</v>
      </c>
      <c r="D60" s="74"/>
      <c r="E60" s="76">
        <v>1000000</v>
      </c>
      <c r="F60" s="76">
        <v>1000000</v>
      </c>
      <c r="G60" s="77"/>
      <c r="H60" s="78"/>
      <c r="I60" s="78"/>
      <c r="J60" s="78"/>
      <c r="K60" s="78"/>
      <c r="L60" s="78"/>
      <c r="M60" s="78"/>
      <c r="N60" s="79"/>
      <c r="O60" s="79"/>
    </row>
    <row r="61" spans="1:15" s="80" customFormat="1" ht="78.75">
      <c r="A61" s="71" t="s">
        <v>14</v>
      </c>
      <c r="B61" s="86" t="s">
        <v>67</v>
      </c>
      <c r="C61" s="73">
        <f t="shared" si="0"/>
        <v>3000</v>
      </c>
      <c r="D61" s="74">
        <v>3000</v>
      </c>
      <c r="E61" s="76"/>
      <c r="F61" s="76"/>
      <c r="G61" s="77"/>
      <c r="H61" s="78"/>
      <c r="I61" s="78"/>
      <c r="J61" s="78"/>
      <c r="K61" s="78"/>
      <c r="L61" s="78"/>
      <c r="M61" s="78"/>
      <c r="N61" s="79"/>
      <c r="O61" s="79"/>
    </row>
    <row r="62" spans="1:15" s="80" customFormat="1" ht="47.25">
      <c r="A62" s="71" t="s">
        <v>14</v>
      </c>
      <c r="B62" s="86" t="s">
        <v>44</v>
      </c>
      <c r="C62" s="84">
        <f>D62+E62</f>
        <v>3200000</v>
      </c>
      <c r="D62" s="76">
        <v>3200000</v>
      </c>
      <c r="E62" s="75"/>
      <c r="F62" s="75"/>
      <c r="G62" s="77"/>
      <c r="H62" s="78"/>
      <c r="I62" s="78"/>
      <c r="J62" s="78"/>
      <c r="K62" s="78"/>
      <c r="L62" s="78"/>
      <c r="M62" s="78"/>
      <c r="N62" s="79"/>
      <c r="O62" s="79"/>
    </row>
    <row r="63" spans="1:15" s="80" customFormat="1" ht="78.75">
      <c r="A63" s="71" t="s">
        <v>14</v>
      </c>
      <c r="B63" s="86" t="s">
        <v>45</v>
      </c>
      <c r="C63" s="84">
        <f>D63+E63</f>
        <v>601300</v>
      </c>
      <c r="D63" s="74"/>
      <c r="E63" s="76">
        <v>601300</v>
      </c>
      <c r="F63" s="76">
        <v>601300</v>
      </c>
      <c r="G63" s="77"/>
      <c r="H63" s="78"/>
      <c r="I63" s="78"/>
      <c r="J63" s="78"/>
      <c r="K63" s="78"/>
      <c r="L63" s="78"/>
      <c r="M63" s="78"/>
      <c r="N63" s="79"/>
      <c r="O63" s="79"/>
    </row>
    <row r="64" spans="1:15" ht="63">
      <c r="A64" s="83">
        <v>41037000</v>
      </c>
      <c r="B64" s="88" t="s">
        <v>19</v>
      </c>
      <c r="C64" s="84">
        <f t="shared" si="0"/>
        <v>461700</v>
      </c>
      <c r="D64" s="85">
        <f>136200+325500</f>
        <v>461700</v>
      </c>
      <c r="E64" s="85"/>
      <c r="F64" s="85"/>
      <c r="G64" s="17"/>
      <c r="H64" s="16"/>
      <c r="I64" s="16"/>
      <c r="J64" s="16"/>
      <c r="K64" s="16"/>
      <c r="L64" s="16"/>
      <c r="M64" s="16"/>
      <c r="N64" s="15"/>
      <c r="O64" s="15"/>
    </row>
    <row r="65" spans="1:15" s="67" customFormat="1" ht="20.25">
      <c r="A65" s="62"/>
      <c r="B65" s="63" t="s">
        <v>6</v>
      </c>
      <c r="C65" s="64">
        <f>D65+E65</f>
        <v>30040807</v>
      </c>
      <c r="D65" s="64">
        <f>D10</f>
        <v>8484950</v>
      </c>
      <c r="E65" s="64">
        <f>E10</f>
        <v>21555857</v>
      </c>
      <c r="F65" s="64">
        <f>F10</f>
        <v>20755857</v>
      </c>
      <c r="G65" s="65"/>
      <c r="H65" s="65"/>
      <c r="I65" s="65"/>
      <c r="J65" s="65"/>
      <c r="K65" s="65"/>
      <c r="L65" s="65"/>
      <c r="M65" s="65"/>
      <c r="N65" s="66"/>
      <c r="O65" s="66"/>
    </row>
    <row r="66" spans="1:15" s="20" customFormat="1" ht="20.25">
      <c r="A66" s="21"/>
      <c r="B66" s="22"/>
      <c r="C66" s="22"/>
      <c r="D66" s="23"/>
      <c r="E66" s="24"/>
      <c r="F66" s="24"/>
      <c r="G66" s="18"/>
      <c r="H66" s="18"/>
      <c r="I66" s="18"/>
      <c r="J66" s="18"/>
      <c r="K66" s="18"/>
      <c r="L66" s="18"/>
      <c r="M66" s="18"/>
      <c r="N66" s="19"/>
      <c r="O66" s="19"/>
    </row>
    <row r="67" spans="1:15" s="20" customFormat="1" ht="143.25" customHeight="1">
      <c r="A67" s="21"/>
      <c r="B67" s="22"/>
      <c r="C67" s="22"/>
      <c r="D67" s="23"/>
      <c r="E67" s="24"/>
      <c r="F67" s="24"/>
      <c r="G67" s="18"/>
      <c r="H67" s="18"/>
      <c r="I67" s="18"/>
      <c r="J67" s="18"/>
      <c r="K67" s="18"/>
      <c r="L67" s="18"/>
      <c r="M67" s="18"/>
      <c r="N67" s="19"/>
      <c r="O67" s="19"/>
    </row>
    <row r="68" spans="1:15" s="67" customFormat="1" ht="207.75" customHeight="1">
      <c r="A68" s="68"/>
      <c r="B68" s="89" t="s">
        <v>7</v>
      </c>
      <c r="C68" s="89"/>
      <c r="D68" s="89"/>
      <c r="E68" s="90" t="s">
        <v>18</v>
      </c>
      <c r="F68" s="90"/>
      <c r="G68" s="65"/>
      <c r="H68" s="65"/>
      <c r="I68" s="65"/>
      <c r="J68" s="65"/>
      <c r="K68" s="65"/>
      <c r="L68" s="65"/>
      <c r="M68" s="65"/>
      <c r="N68" s="66"/>
      <c r="O68" s="66"/>
    </row>
    <row r="69" spans="1:15" ht="12.75">
      <c r="A69" s="25"/>
      <c r="B69" s="26"/>
      <c r="C69" s="60"/>
      <c r="D69" s="60"/>
      <c r="E69" s="60"/>
      <c r="F69" s="60"/>
      <c r="G69" s="16"/>
      <c r="H69" s="16"/>
      <c r="I69" s="16"/>
      <c r="J69" s="16"/>
      <c r="K69" s="16"/>
      <c r="L69" s="16"/>
      <c r="M69" s="16"/>
      <c r="N69" s="15"/>
      <c r="O69" s="15"/>
    </row>
    <row r="70" spans="1:15" ht="15.75">
      <c r="A70" s="27"/>
      <c r="B70" s="28"/>
      <c r="C70" s="61"/>
      <c r="D70" s="29"/>
      <c r="E70" s="30"/>
      <c r="F70" s="30"/>
      <c r="G70" s="16"/>
      <c r="H70" s="16"/>
      <c r="I70" s="16"/>
      <c r="J70" s="16"/>
      <c r="K70" s="16"/>
      <c r="L70" s="16"/>
      <c r="M70" s="16"/>
      <c r="N70" s="15"/>
      <c r="O70" s="15"/>
    </row>
    <row r="71" spans="1:15" ht="23.25" customHeight="1">
      <c r="A71" s="31"/>
      <c r="B71" s="32"/>
      <c r="C71" s="32"/>
      <c r="D71" s="33" t="s">
        <v>15</v>
      </c>
      <c r="E71" s="34"/>
      <c r="F71" s="34"/>
      <c r="G71" s="16"/>
      <c r="H71" s="16"/>
      <c r="I71" s="16"/>
      <c r="J71" s="16"/>
      <c r="K71" s="16"/>
      <c r="L71" s="16"/>
      <c r="M71" s="16"/>
      <c r="N71" s="15"/>
      <c r="O71" s="15"/>
    </row>
    <row r="72" spans="1:15" ht="35.25" customHeight="1">
      <c r="A72" s="31"/>
      <c r="B72" s="35"/>
      <c r="C72" s="35"/>
      <c r="D72" s="36"/>
      <c r="G72" s="37"/>
      <c r="H72" s="37"/>
      <c r="I72" s="16"/>
      <c r="J72" s="16"/>
      <c r="K72" s="16"/>
      <c r="L72" s="16"/>
      <c r="M72" s="16"/>
      <c r="N72" s="15"/>
      <c r="O72" s="15"/>
    </row>
    <row r="73" spans="1:15" ht="18.75">
      <c r="A73" s="31"/>
      <c r="B73" s="35"/>
      <c r="C73" s="35"/>
      <c r="D73" s="38"/>
      <c r="E73" s="16"/>
      <c r="F73" s="16"/>
      <c r="G73" s="16"/>
      <c r="H73" s="16"/>
      <c r="I73" s="16"/>
      <c r="J73" s="16"/>
      <c r="K73" s="16"/>
      <c r="L73" s="16"/>
      <c r="M73" s="16"/>
      <c r="N73" s="15"/>
      <c r="O73" s="15"/>
    </row>
    <row r="74" spans="1:15" ht="20.25" customHeight="1">
      <c r="A74" s="31"/>
      <c r="B74" s="35"/>
      <c r="C74" s="35"/>
      <c r="D74" s="39"/>
      <c r="E74" s="40"/>
      <c r="F74" s="16"/>
      <c r="G74" s="16"/>
      <c r="H74" s="16"/>
      <c r="I74" s="16"/>
      <c r="J74" s="16"/>
      <c r="K74" s="16"/>
      <c r="L74" s="16"/>
      <c r="M74" s="16"/>
      <c r="N74" s="15"/>
      <c r="O74" s="15"/>
    </row>
    <row r="75" spans="1:15" ht="12.75">
      <c r="A75" s="41"/>
      <c r="B75" s="35"/>
      <c r="C75" s="35"/>
      <c r="D75" s="41"/>
      <c r="E75" s="16"/>
      <c r="F75" s="16"/>
      <c r="G75" s="16"/>
      <c r="H75" s="16"/>
      <c r="I75" s="16"/>
      <c r="J75" s="16"/>
      <c r="K75" s="16"/>
      <c r="L75" s="16"/>
      <c r="M75" s="16"/>
      <c r="N75" s="15"/>
      <c r="O75" s="15"/>
    </row>
    <row r="76" spans="1:15" ht="12.75">
      <c r="A76" s="41"/>
      <c r="B76" s="35"/>
      <c r="C76" s="35"/>
      <c r="D76" s="41"/>
      <c r="E76" s="16"/>
      <c r="F76" s="16"/>
      <c r="G76" s="16"/>
      <c r="H76" s="16"/>
      <c r="I76" s="16"/>
      <c r="J76" s="16"/>
      <c r="K76" s="16"/>
      <c r="L76" s="16"/>
      <c r="M76" s="16"/>
      <c r="N76" s="15"/>
      <c r="O76" s="15"/>
    </row>
    <row r="77" spans="1:15" ht="12.75">
      <c r="A77" s="41"/>
      <c r="B77" s="35"/>
      <c r="C77" s="35"/>
      <c r="D77" s="41"/>
      <c r="E77" s="16"/>
      <c r="F77" s="16"/>
      <c r="G77" s="16"/>
      <c r="H77" s="16"/>
      <c r="I77" s="16"/>
      <c r="J77" s="16"/>
      <c r="K77" s="16"/>
      <c r="L77" s="16"/>
      <c r="M77" s="16"/>
      <c r="N77" s="15"/>
      <c r="O77" s="15"/>
    </row>
    <row r="78" spans="1:15" ht="12.75">
      <c r="A78" s="41"/>
      <c r="B78" s="42"/>
      <c r="C78" s="42"/>
      <c r="D78" s="41"/>
      <c r="E78" s="16"/>
      <c r="F78" s="16"/>
      <c r="G78" s="16"/>
      <c r="H78" s="16"/>
      <c r="I78" s="16"/>
      <c r="J78" s="16"/>
      <c r="K78" s="16"/>
      <c r="L78" s="16"/>
      <c r="M78" s="16"/>
      <c r="N78" s="15"/>
      <c r="O78" s="15"/>
    </row>
    <row r="79" spans="1:15" ht="12.75">
      <c r="A79" s="41"/>
      <c r="B79" s="35"/>
      <c r="C79" s="35"/>
      <c r="D79" s="41"/>
      <c r="E79" s="16"/>
      <c r="F79" s="16"/>
      <c r="G79" s="16"/>
      <c r="H79" s="16"/>
      <c r="I79" s="16"/>
      <c r="J79" s="16"/>
      <c r="K79" s="16"/>
      <c r="L79" s="16"/>
      <c r="M79" s="16"/>
      <c r="N79" s="15"/>
      <c r="O79" s="15"/>
    </row>
    <row r="80" spans="1:15" ht="12.75">
      <c r="A80" s="41"/>
      <c r="B80" s="35"/>
      <c r="C80" s="35"/>
      <c r="D80" s="41"/>
      <c r="E80" s="16"/>
      <c r="F80" s="16"/>
      <c r="G80" s="16"/>
      <c r="H80" s="16"/>
      <c r="I80" s="16"/>
      <c r="J80" s="16"/>
      <c r="K80" s="16"/>
      <c r="L80" s="16"/>
      <c r="M80" s="16"/>
      <c r="N80" s="15"/>
      <c r="O80" s="15"/>
    </row>
    <row r="81" spans="1:15" ht="12.75">
      <c r="A81" s="41"/>
      <c r="B81" s="35"/>
      <c r="C81" s="35"/>
      <c r="D81" s="41"/>
      <c r="E81" s="16"/>
      <c r="F81" s="16"/>
      <c r="G81" s="16"/>
      <c r="H81" s="16"/>
      <c r="I81" s="16"/>
      <c r="J81" s="16"/>
      <c r="K81" s="16"/>
      <c r="L81" s="16"/>
      <c r="M81" s="16"/>
      <c r="N81" s="15"/>
      <c r="O81" s="15"/>
    </row>
    <row r="82" spans="1:15" ht="12.75">
      <c r="A82" s="41"/>
      <c r="B82" s="35"/>
      <c r="C82" s="35"/>
      <c r="D82" s="41"/>
      <c r="E82" s="16"/>
      <c r="F82" s="16"/>
      <c r="G82" s="16"/>
      <c r="H82" s="16"/>
      <c r="I82" s="16"/>
      <c r="J82" s="16"/>
      <c r="K82" s="16"/>
      <c r="L82" s="16"/>
      <c r="M82" s="16"/>
      <c r="N82" s="15"/>
      <c r="O82" s="15"/>
    </row>
    <row r="83" spans="1:15" ht="12.75">
      <c r="A83" s="41"/>
      <c r="B83" s="35"/>
      <c r="C83" s="35"/>
      <c r="D83" s="41"/>
      <c r="E83" s="16"/>
      <c r="F83" s="16"/>
      <c r="G83" s="16"/>
      <c r="H83" s="16"/>
      <c r="I83" s="16"/>
      <c r="J83" s="16"/>
      <c r="K83" s="16"/>
      <c r="L83" s="16"/>
      <c r="M83" s="16"/>
      <c r="N83" s="15"/>
      <c r="O83" s="15"/>
    </row>
    <row r="84" spans="1:15" ht="12.75">
      <c r="A84" s="41"/>
      <c r="B84" s="35"/>
      <c r="C84" s="35"/>
      <c r="D84" s="41"/>
      <c r="E84" s="16"/>
      <c r="F84" s="16"/>
      <c r="G84" s="16"/>
      <c r="H84" s="16"/>
      <c r="I84" s="16"/>
      <c r="J84" s="16"/>
      <c r="K84" s="16"/>
      <c r="L84" s="16"/>
      <c r="M84" s="16"/>
      <c r="N84" s="15"/>
      <c r="O84" s="15"/>
    </row>
    <row r="85" spans="1:15" ht="12.75">
      <c r="A85" s="41"/>
      <c r="B85" s="35"/>
      <c r="C85" s="35"/>
      <c r="D85" s="41"/>
      <c r="E85" s="16"/>
      <c r="F85" s="16"/>
      <c r="G85" s="16"/>
      <c r="H85" s="16"/>
      <c r="I85" s="16"/>
      <c r="J85" s="16"/>
      <c r="K85" s="16"/>
      <c r="L85" s="16"/>
      <c r="M85" s="16"/>
      <c r="N85" s="15"/>
      <c r="O85" s="15"/>
    </row>
    <row r="86" spans="1:15" ht="12.75">
      <c r="A86" s="41"/>
      <c r="B86" s="35"/>
      <c r="C86" s="35"/>
      <c r="D86" s="41"/>
      <c r="E86" s="16"/>
      <c r="F86" s="16"/>
      <c r="G86" s="16"/>
      <c r="H86" s="16"/>
      <c r="I86" s="16"/>
      <c r="J86" s="16"/>
      <c r="K86" s="16"/>
      <c r="L86" s="16"/>
      <c r="M86" s="16"/>
      <c r="N86" s="15"/>
      <c r="O86" s="15"/>
    </row>
    <row r="87" spans="1:15" ht="12.75">
      <c r="A87" s="41"/>
      <c r="B87" s="35"/>
      <c r="C87" s="35"/>
      <c r="D87" s="41"/>
      <c r="E87" s="16"/>
      <c r="F87" s="16"/>
      <c r="G87" s="16"/>
      <c r="H87" s="16"/>
      <c r="I87" s="16"/>
      <c r="J87" s="16"/>
      <c r="K87" s="16"/>
      <c r="L87" s="16"/>
      <c r="M87" s="16"/>
      <c r="N87" s="15"/>
      <c r="O87" s="15"/>
    </row>
    <row r="88" spans="1:15" ht="12.75">
      <c r="A88" s="41"/>
      <c r="B88" s="35"/>
      <c r="C88" s="35"/>
      <c r="D88" s="41"/>
      <c r="E88" s="16"/>
      <c r="F88" s="16"/>
      <c r="G88" s="16"/>
      <c r="H88" s="16"/>
      <c r="I88" s="16"/>
      <c r="J88" s="16"/>
      <c r="K88" s="16"/>
      <c r="L88" s="16"/>
      <c r="M88" s="16"/>
      <c r="N88" s="15"/>
      <c r="O88" s="15"/>
    </row>
    <row r="89" spans="1:15" ht="12.75">
      <c r="A89" s="41"/>
      <c r="B89" s="35"/>
      <c r="C89" s="35"/>
      <c r="D89" s="41"/>
      <c r="E89" s="16"/>
      <c r="F89" s="16"/>
      <c r="G89" s="16"/>
      <c r="H89" s="16"/>
      <c r="I89" s="16"/>
      <c r="J89" s="16"/>
      <c r="K89" s="16"/>
      <c r="L89" s="16"/>
      <c r="M89" s="16"/>
      <c r="N89" s="15"/>
      <c r="O89" s="15"/>
    </row>
    <row r="90" spans="1:15" ht="12.75">
      <c r="A90" s="41"/>
      <c r="B90" s="35"/>
      <c r="C90" s="35"/>
      <c r="D90" s="41"/>
      <c r="E90" s="16"/>
      <c r="F90" s="16"/>
      <c r="G90" s="16"/>
      <c r="H90" s="16"/>
      <c r="I90" s="16"/>
      <c r="J90" s="16"/>
      <c r="K90" s="16"/>
      <c r="L90" s="16"/>
      <c r="M90" s="16"/>
      <c r="N90" s="15"/>
      <c r="O90" s="15"/>
    </row>
    <row r="91" spans="1:15" ht="12.75">
      <c r="A91" s="41"/>
      <c r="B91" s="35"/>
      <c r="C91" s="35"/>
      <c r="D91" s="41"/>
      <c r="E91" s="16"/>
      <c r="F91" s="16"/>
      <c r="G91" s="16"/>
      <c r="H91" s="16"/>
      <c r="I91" s="16"/>
      <c r="J91" s="16"/>
      <c r="K91" s="16"/>
      <c r="L91" s="16"/>
      <c r="M91" s="16"/>
      <c r="N91" s="15"/>
      <c r="O91" s="15"/>
    </row>
    <row r="92" spans="1:15" ht="12.75">
      <c r="A92" s="41"/>
      <c r="B92" s="35"/>
      <c r="C92" s="35"/>
      <c r="D92" s="41"/>
      <c r="E92" s="16"/>
      <c r="F92" s="16"/>
      <c r="G92" s="16"/>
      <c r="H92" s="16"/>
      <c r="I92" s="16"/>
      <c r="J92" s="16"/>
      <c r="K92" s="16"/>
      <c r="L92" s="16"/>
      <c r="M92" s="16"/>
      <c r="N92" s="15"/>
      <c r="O92" s="15"/>
    </row>
    <row r="93" spans="1:17" ht="12.75">
      <c r="A93" s="41"/>
      <c r="B93" s="35"/>
      <c r="C93" s="35"/>
      <c r="D93" s="41"/>
      <c r="E93" s="16"/>
      <c r="F93" s="16"/>
      <c r="G93" s="16"/>
      <c r="H93" s="16"/>
      <c r="I93" s="16"/>
      <c r="J93" s="16"/>
      <c r="K93" s="16"/>
      <c r="L93" s="16"/>
      <c r="M93" s="16"/>
      <c r="N93" s="15"/>
      <c r="O93" s="15"/>
      <c r="P93" s="15"/>
      <c r="Q93" s="15"/>
    </row>
    <row r="94" spans="1:17" ht="12.75">
      <c r="A94" s="41"/>
      <c r="B94" s="35"/>
      <c r="C94" s="35"/>
      <c r="D94" s="41"/>
      <c r="E94" s="16"/>
      <c r="F94" s="16"/>
      <c r="G94" s="16"/>
      <c r="H94" s="16"/>
      <c r="I94" s="16"/>
      <c r="J94" s="16"/>
      <c r="K94" s="16"/>
      <c r="L94" s="16"/>
      <c r="M94" s="16"/>
      <c r="N94" s="15"/>
      <c r="O94" s="15"/>
      <c r="P94" s="15"/>
      <c r="Q94" s="15"/>
    </row>
    <row r="95" spans="1:17" ht="12.75">
      <c r="A95" s="41"/>
      <c r="B95" s="35"/>
      <c r="C95" s="35"/>
      <c r="D95" s="41"/>
      <c r="E95" s="16"/>
      <c r="F95" s="16"/>
      <c r="G95" s="16"/>
      <c r="H95" s="16"/>
      <c r="I95" s="16"/>
      <c r="J95" s="16"/>
      <c r="K95" s="16"/>
      <c r="L95" s="16"/>
      <c r="M95" s="16"/>
      <c r="N95" s="15"/>
      <c r="O95" s="15"/>
      <c r="P95" s="15"/>
      <c r="Q95" s="15"/>
    </row>
    <row r="96" spans="1:17" ht="12.75">
      <c r="A96" s="41"/>
      <c r="B96" s="35"/>
      <c r="C96" s="35"/>
      <c r="D96" s="41"/>
      <c r="E96" s="16"/>
      <c r="F96" s="16"/>
      <c r="G96" s="43"/>
      <c r="H96" s="16"/>
      <c r="I96" s="16"/>
      <c r="J96" s="16"/>
      <c r="K96" s="16"/>
      <c r="L96" s="16"/>
      <c r="M96" s="16"/>
      <c r="N96" s="15"/>
      <c r="O96" s="15"/>
      <c r="P96" s="15"/>
      <c r="Q96" s="15"/>
    </row>
    <row r="97" spans="1:17" ht="12.75">
      <c r="A97" s="41"/>
      <c r="B97" s="35"/>
      <c r="C97" s="35"/>
      <c r="D97" s="41"/>
      <c r="E97" s="16"/>
      <c r="F97" s="16"/>
      <c r="G97" s="16"/>
      <c r="H97" s="16"/>
      <c r="I97" s="16"/>
      <c r="J97" s="16"/>
      <c r="K97" s="16"/>
      <c r="L97" s="16"/>
      <c r="M97" s="16"/>
      <c r="N97" s="15"/>
      <c r="O97" s="15"/>
      <c r="P97" s="15"/>
      <c r="Q97" s="15"/>
    </row>
    <row r="98" spans="1:17" ht="12.75">
      <c r="A98" s="41"/>
      <c r="B98" s="35"/>
      <c r="C98" s="35"/>
      <c r="D98" s="41"/>
      <c r="E98" s="16"/>
      <c r="F98" s="16"/>
      <c r="G98" s="16"/>
      <c r="H98" s="16"/>
      <c r="I98" s="16"/>
      <c r="J98" s="16"/>
      <c r="K98" s="16"/>
      <c r="L98" s="16"/>
      <c r="M98" s="16"/>
      <c r="N98" s="15"/>
      <c r="O98" s="15"/>
      <c r="P98" s="15"/>
      <c r="Q98" s="15"/>
    </row>
    <row r="99" spans="1:17" ht="12.75">
      <c r="A99" s="41"/>
      <c r="B99" s="35"/>
      <c r="C99" s="35"/>
      <c r="D99" s="41"/>
      <c r="E99" s="16"/>
      <c r="F99" s="16"/>
      <c r="G99" s="16"/>
      <c r="H99" s="16"/>
      <c r="I99" s="16"/>
      <c r="J99" s="16"/>
      <c r="K99" s="16"/>
      <c r="L99" s="16"/>
      <c r="M99" s="16"/>
      <c r="N99" s="15"/>
      <c r="O99" s="15"/>
      <c r="P99" s="15"/>
      <c r="Q99" s="15"/>
    </row>
    <row r="100" spans="1:17" ht="12.75">
      <c r="A100" s="41"/>
      <c r="B100" s="35"/>
      <c r="C100" s="35"/>
      <c r="D100" s="41"/>
      <c r="E100" s="16"/>
      <c r="F100" s="16"/>
      <c r="G100" s="16"/>
      <c r="H100" s="16"/>
      <c r="I100" s="16"/>
      <c r="J100" s="16"/>
      <c r="K100" s="16"/>
      <c r="L100" s="16"/>
      <c r="M100" s="16"/>
      <c r="N100" s="15"/>
      <c r="O100" s="15"/>
      <c r="P100" s="15"/>
      <c r="Q100" s="15"/>
    </row>
    <row r="101" spans="1:17" ht="12.75">
      <c r="A101" s="41"/>
      <c r="B101" s="35"/>
      <c r="C101" s="35"/>
      <c r="D101" s="41"/>
      <c r="E101" s="16"/>
      <c r="F101" s="16"/>
      <c r="G101" s="16"/>
      <c r="H101" s="16"/>
      <c r="I101" s="16"/>
      <c r="J101" s="16"/>
      <c r="K101" s="16"/>
      <c r="L101" s="16"/>
      <c r="M101" s="16"/>
      <c r="N101" s="15"/>
      <c r="O101" s="15"/>
      <c r="P101" s="15"/>
      <c r="Q101" s="15"/>
    </row>
    <row r="102" spans="1:17" ht="12.75">
      <c r="A102" s="41"/>
      <c r="B102" s="35"/>
      <c r="C102" s="35"/>
      <c r="D102" s="41"/>
      <c r="E102" s="16"/>
      <c r="F102" s="16"/>
      <c r="G102" s="16"/>
      <c r="H102" s="16"/>
      <c r="I102" s="16"/>
      <c r="J102" s="16"/>
      <c r="K102" s="16"/>
      <c r="L102" s="16"/>
      <c r="M102" s="16"/>
      <c r="N102" s="15"/>
      <c r="O102" s="15"/>
      <c r="P102" s="15"/>
      <c r="Q102" s="15"/>
    </row>
    <row r="103" spans="1:17" ht="12.75">
      <c r="A103" s="41"/>
      <c r="B103" s="35"/>
      <c r="C103" s="35"/>
      <c r="D103" s="41"/>
      <c r="E103" s="16"/>
      <c r="F103" s="16"/>
      <c r="G103" s="16"/>
      <c r="H103" s="16"/>
      <c r="I103" s="16"/>
      <c r="J103" s="16"/>
      <c r="K103" s="16"/>
      <c r="L103" s="16"/>
      <c r="M103" s="16"/>
      <c r="N103" s="15"/>
      <c r="O103" s="15"/>
      <c r="P103" s="15"/>
      <c r="Q103" s="15"/>
    </row>
    <row r="104" spans="1:17" ht="12.75">
      <c r="A104" s="41"/>
      <c r="B104" s="35"/>
      <c r="C104" s="35"/>
      <c r="D104" s="41"/>
      <c r="E104" s="16"/>
      <c r="F104" s="16"/>
      <c r="G104" s="16"/>
      <c r="H104" s="16"/>
      <c r="I104" s="16"/>
      <c r="J104" s="16"/>
      <c r="K104" s="16"/>
      <c r="L104" s="16"/>
      <c r="M104" s="16"/>
      <c r="N104" s="15"/>
      <c r="O104" s="15"/>
      <c r="P104" s="15"/>
      <c r="Q104" s="15"/>
    </row>
    <row r="105" spans="1:17" ht="12.75">
      <c r="A105" s="41"/>
      <c r="B105" s="35"/>
      <c r="C105" s="35"/>
      <c r="D105" s="41"/>
      <c r="E105" s="16"/>
      <c r="F105" s="16"/>
      <c r="G105" s="16"/>
      <c r="H105" s="16"/>
      <c r="I105" s="16"/>
      <c r="J105" s="16"/>
      <c r="K105" s="16"/>
      <c r="L105" s="16"/>
      <c r="M105" s="16"/>
      <c r="N105" s="15"/>
      <c r="O105" s="15"/>
      <c r="P105" s="15"/>
      <c r="Q105" s="15"/>
    </row>
    <row r="106" spans="1:17" ht="12.75">
      <c r="A106" s="41"/>
      <c r="B106" s="35"/>
      <c r="C106" s="35"/>
      <c r="D106" s="41"/>
      <c r="E106" s="16"/>
      <c r="F106" s="16"/>
      <c r="G106" s="16"/>
      <c r="H106" s="16"/>
      <c r="I106" s="16"/>
      <c r="J106" s="16"/>
      <c r="K106" s="16"/>
      <c r="L106" s="16"/>
      <c r="M106" s="16"/>
      <c r="N106" s="15"/>
      <c r="O106" s="15"/>
      <c r="P106" s="15"/>
      <c r="Q106" s="15"/>
    </row>
    <row r="107" spans="1:17" ht="12.75">
      <c r="A107" s="41"/>
      <c r="B107" s="35"/>
      <c r="C107" s="35"/>
      <c r="D107" s="41"/>
      <c r="E107" s="16"/>
      <c r="F107" s="16"/>
      <c r="G107" s="16"/>
      <c r="H107" s="16"/>
      <c r="I107" s="16"/>
      <c r="J107" s="16"/>
      <c r="K107" s="16"/>
      <c r="L107" s="16"/>
      <c r="M107" s="16"/>
      <c r="N107" s="15"/>
      <c r="O107" s="15"/>
      <c r="P107" s="15"/>
      <c r="Q107" s="15"/>
    </row>
    <row r="108" spans="1:17" ht="12.75">
      <c r="A108" s="41"/>
      <c r="B108" s="35"/>
      <c r="C108" s="35"/>
      <c r="D108" s="41"/>
      <c r="E108" s="16"/>
      <c r="F108" s="16"/>
      <c r="G108" s="16"/>
      <c r="H108" s="16"/>
      <c r="I108" s="16"/>
      <c r="J108" s="16"/>
      <c r="K108" s="16"/>
      <c r="L108" s="16"/>
      <c r="M108" s="16"/>
      <c r="N108" s="15"/>
      <c r="O108" s="15"/>
      <c r="P108" s="15"/>
      <c r="Q108" s="15"/>
    </row>
    <row r="109" spans="1:17" ht="12.75">
      <c r="A109" s="41"/>
      <c r="B109" s="35"/>
      <c r="C109" s="35"/>
      <c r="D109" s="41"/>
      <c r="E109" s="16"/>
      <c r="F109" s="16"/>
      <c r="G109" s="16"/>
      <c r="H109" s="16"/>
      <c r="I109" s="16"/>
      <c r="J109" s="16"/>
      <c r="K109" s="16"/>
      <c r="L109" s="16"/>
      <c r="M109" s="16"/>
      <c r="N109" s="15"/>
      <c r="O109" s="15"/>
      <c r="P109" s="15"/>
      <c r="Q109" s="15"/>
    </row>
    <row r="110" spans="1:17" ht="12.75">
      <c r="A110" s="41"/>
      <c r="B110" s="35"/>
      <c r="C110" s="35"/>
      <c r="D110" s="41"/>
      <c r="E110" s="16"/>
      <c r="F110" s="16"/>
      <c r="G110" s="16"/>
      <c r="H110" s="16"/>
      <c r="I110" s="16"/>
      <c r="J110" s="16"/>
      <c r="K110" s="16"/>
      <c r="L110" s="16"/>
      <c r="M110" s="16"/>
      <c r="N110" s="15"/>
      <c r="O110" s="15"/>
      <c r="P110" s="15"/>
      <c r="Q110" s="15"/>
    </row>
    <row r="111" spans="1:17" ht="12.75">
      <c r="A111" s="41"/>
      <c r="B111" s="44"/>
      <c r="C111" s="44"/>
      <c r="D111" s="41"/>
      <c r="E111" s="16"/>
      <c r="F111" s="16"/>
      <c r="G111" s="16"/>
      <c r="H111" s="16"/>
      <c r="I111" s="16"/>
      <c r="J111" s="16"/>
      <c r="K111" s="16"/>
      <c r="L111" s="16"/>
      <c r="M111" s="16"/>
      <c r="N111" s="15"/>
      <c r="O111" s="15"/>
      <c r="P111" s="15"/>
      <c r="Q111" s="15"/>
    </row>
    <row r="112" spans="1:17" ht="12.75">
      <c r="A112" s="41"/>
      <c r="B112" s="35"/>
      <c r="C112" s="35"/>
      <c r="D112" s="41"/>
      <c r="E112" s="16"/>
      <c r="F112" s="16"/>
      <c r="G112" s="16"/>
      <c r="H112" s="16"/>
      <c r="I112" s="16"/>
      <c r="J112" s="16"/>
      <c r="K112" s="16"/>
      <c r="L112" s="16"/>
      <c r="M112" s="16"/>
      <c r="N112" s="15"/>
      <c r="O112" s="15"/>
      <c r="P112" s="15"/>
      <c r="Q112" s="15"/>
    </row>
    <row r="113" spans="1:17" ht="12.75">
      <c r="A113" s="41"/>
      <c r="B113" s="35"/>
      <c r="C113" s="35"/>
      <c r="D113" s="41"/>
      <c r="E113" s="16"/>
      <c r="F113" s="16"/>
      <c r="G113" s="16"/>
      <c r="H113" s="16"/>
      <c r="I113" s="16"/>
      <c r="J113" s="16"/>
      <c r="K113" s="16"/>
      <c r="L113" s="16"/>
      <c r="M113" s="16"/>
      <c r="N113" s="15"/>
      <c r="O113" s="15"/>
      <c r="P113" s="15"/>
      <c r="Q113" s="15"/>
    </row>
    <row r="114" spans="1:17" ht="12.75">
      <c r="A114" s="41"/>
      <c r="B114" s="35"/>
      <c r="C114" s="35"/>
      <c r="D114" s="41"/>
      <c r="E114" s="16"/>
      <c r="F114" s="16"/>
      <c r="G114" s="16"/>
      <c r="H114" s="16"/>
      <c r="I114" s="16"/>
      <c r="J114" s="16"/>
      <c r="K114" s="16"/>
      <c r="L114" s="16"/>
      <c r="M114" s="16"/>
      <c r="N114" s="15"/>
      <c r="O114" s="15"/>
      <c r="P114" s="15"/>
      <c r="Q114" s="15"/>
    </row>
    <row r="115" spans="1:17" ht="12.75">
      <c r="A115" s="41"/>
      <c r="B115" s="35"/>
      <c r="C115" s="35"/>
      <c r="D115" s="41"/>
      <c r="E115" s="16"/>
      <c r="F115" s="16"/>
      <c r="G115" s="16"/>
      <c r="H115" s="16"/>
      <c r="I115" s="16"/>
      <c r="J115" s="16"/>
      <c r="K115" s="16"/>
      <c r="L115" s="16"/>
      <c r="M115" s="16"/>
      <c r="N115" s="15"/>
      <c r="O115" s="15"/>
      <c r="P115" s="15"/>
      <c r="Q115" s="15"/>
    </row>
    <row r="116" spans="1:17" ht="12.75">
      <c r="A116" s="41"/>
      <c r="B116" s="35"/>
      <c r="C116" s="35"/>
      <c r="D116" s="41"/>
      <c r="E116" s="16"/>
      <c r="F116" s="16"/>
      <c r="G116" s="16"/>
      <c r="H116" s="16"/>
      <c r="I116" s="16"/>
      <c r="J116" s="16"/>
      <c r="K116" s="16"/>
      <c r="L116" s="16"/>
      <c r="M116" s="16"/>
      <c r="N116" s="15"/>
      <c r="O116" s="15"/>
      <c r="P116" s="15"/>
      <c r="Q116" s="15"/>
    </row>
    <row r="117" spans="1:17" ht="12.75">
      <c r="A117" s="41"/>
      <c r="B117" s="44"/>
      <c r="C117" s="44"/>
      <c r="D117" s="41"/>
      <c r="E117" s="16"/>
      <c r="F117" s="16"/>
      <c r="G117" s="16"/>
      <c r="H117" s="16"/>
      <c r="I117" s="16"/>
      <c r="J117" s="16"/>
      <c r="K117" s="16"/>
      <c r="L117" s="16"/>
      <c r="M117" s="16"/>
      <c r="N117" s="15"/>
      <c r="O117" s="15"/>
      <c r="P117" s="15"/>
      <c r="Q117" s="15"/>
    </row>
    <row r="118" spans="1:17" ht="12.75">
      <c r="A118" s="41"/>
      <c r="B118" s="35"/>
      <c r="C118" s="35"/>
      <c r="D118" s="41"/>
      <c r="E118" s="16"/>
      <c r="F118" s="16"/>
      <c r="G118" s="16"/>
      <c r="H118" s="16"/>
      <c r="I118" s="16"/>
      <c r="J118" s="16"/>
      <c r="K118" s="16"/>
      <c r="L118" s="16"/>
      <c r="M118" s="16"/>
      <c r="N118" s="15"/>
      <c r="O118" s="15"/>
      <c r="P118" s="15"/>
      <c r="Q118" s="15"/>
    </row>
    <row r="119" spans="1:17" ht="12.75">
      <c r="A119" s="41"/>
      <c r="B119" s="35"/>
      <c r="C119" s="35"/>
      <c r="D119" s="41"/>
      <c r="E119" s="16"/>
      <c r="F119" s="16"/>
      <c r="G119" s="16"/>
      <c r="H119" s="16"/>
      <c r="I119" s="16"/>
      <c r="J119" s="16"/>
      <c r="K119" s="16"/>
      <c r="L119" s="16"/>
      <c r="M119" s="16"/>
      <c r="N119" s="15"/>
      <c r="O119" s="15"/>
      <c r="P119" s="15"/>
      <c r="Q119" s="15"/>
    </row>
    <row r="120" spans="1:17" ht="12.75">
      <c r="A120" s="41"/>
      <c r="B120" s="35"/>
      <c r="C120" s="35"/>
      <c r="D120" s="41"/>
      <c r="E120" s="16"/>
      <c r="F120" s="16"/>
      <c r="G120" s="16"/>
      <c r="H120" s="16"/>
      <c r="I120" s="16"/>
      <c r="J120" s="16"/>
      <c r="K120" s="16"/>
      <c r="L120" s="16"/>
      <c r="M120" s="16"/>
      <c r="N120" s="15"/>
      <c r="O120" s="15"/>
      <c r="P120" s="15"/>
      <c r="Q120" s="15"/>
    </row>
    <row r="121" spans="1:17" ht="12.75">
      <c r="A121" s="41"/>
      <c r="B121" s="35"/>
      <c r="C121" s="35"/>
      <c r="D121" s="41"/>
      <c r="E121" s="16"/>
      <c r="F121" s="16"/>
      <c r="G121" s="16"/>
      <c r="H121" s="16"/>
      <c r="I121" s="16"/>
      <c r="J121" s="16"/>
      <c r="K121" s="16"/>
      <c r="L121" s="16"/>
      <c r="M121" s="16"/>
      <c r="N121" s="15"/>
      <c r="O121" s="15"/>
      <c r="P121" s="15"/>
      <c r="Q121" s="15"/>
    </row>
    <row r="122" spans="1:17" ht="12.75">
      <c r="A122" s="41"/>
      <c r="B122" s="35"/>
      <c r="C122" s="35"/>
      <c r="D122" s="41"/>
      <c r="E122" s="16"/>
      <c r="F122" s="16"/>
      <c r="G122" s="16"/>
      <c r="H122" s="16"/>
      <c r="I122" s="16"/>
      <c r="J122" s="16"/>
      <c r="K122" s="16"/>
      <c r="L122" s="16"/>
      <c r="M122" s="16"/>
      <c r="N122" s="15"/>
      <c r="O122" s="15"/>
      <c r="P122" s="15"/>
      <c r="Q122" s="15"/>
    </row>
    <row r="123" spans="1:17" ht="12.75">
      <c r="A123" s="41"/>
      <c r="B123" s="35"/>
      <c r="C123" s="35"/>
      <c r="D123" s="41"/>
      <c r="E123" s="16"/>
      <c r="F123" s="16"/>
      <c r="G123" s="16"/>
      <c r="H123" s="16"/>
      <c r="I123" s="16"/>
      <c r="J123" s="16"/>
      <c r="K123" s="16"/>
      <c r="L123" s="16"/>
      <c r="M123" s="16"/>
      <c r="N123" s="15"/>
      <c r="O123" s="15"/>
      <c r="P123" s="15"/>
      <c r="Q123" s="15"/>
    </row>
    <row r="124" spans="1:17" ht="12.75">
      <c r="A124" s="41"/>
      <c r="B124" s="35"/>
      <c r="C124" s="35"/>
      <c r="D124" s="41"/>
      <c r="E124" s="16"/>
      <c r="F124" s="16"/>
      <c r="G124" s="16"/>
      <c r="H124" s="16"/>
      <c r="I124" s="16"/>
      <c r="J124" s="16"/>
      <c r="K124" s="16"/>
      <c r="L124" s="16"/>
      <c r="M124" s="16"/>
      <c r="N124" s="15"/>
      <c r="O124" s="15"/>
      <c r="P124" s="15"/>
      <c r="Q124" s="15"/>
    </row>
    <row r="125" spans="1:17" ht="12.75">
      <c r="A125" s="41"/>
      <c r="B125" s="35"/>
      <c r="C125" s="35"/>
      <c r="D125" s="41"/>
      <c r="E125" s="16"/>
      <c r="F125" s="16"/>
      <c r="G125" s="16"/>
      <c r="H125" s="16"/>
      <c r="I125" s="16"/>
      <c r="J125" s="16"/>
      <c r="K125" s="16"/>
      <c r="L125" s="16"/>
      <c r="M125" s="16"/>
      <c r="N125" s="15"/>
      <c r="O125" s="15"/>
      <c r="P125" s="15"/>
      <c r="Q125" s="15"/>
    </row>
    <row r="126" spans="1:17" ht="12.75">
      <c r="A126" s="41"/>
      <c r="B126" s="35"/>
      <c r="C126" s="35"/>
      <c r="D126" s="41"/>
      <c r="E126" s="16"/>
      <c r="F126" s="16"/>
      <c r="G126" s="16"/>
      <c r="H126" s="16"/>
      <c r="I126" s="16"/>
      <c r="J126" s="16"/>
      <c r="K126" s="16"/>
      <c r="L126" s="16"/>
      <c r="M126" s="16"/>
      <c r="N126" s="15"/>
      <c r="O126" s="15"/>
      <c r="P126" s="15"/>
      <c r="Q126" s="15"/>
    </row>
    <row r="127" spans="1:17" ht="12.75">
      <c r="A127" s="41"/>
      <c r="B127" s="35"/>
      <c r="C127" s="35"/>
      <c r="D127" s="41"/>
      <c r="E127" s="16"/>
      <c r="F127" s="16"/>
      <c r="G127" s="16"/>
      <c r="H127" s="16"/>
      <c r="I127" s="16"/>
      <c r="J127" s="16"/>
      <c r="K127" s="16"/>
      <c r="L127" s="16"/>
      <c r="M127" s="16"/>
      <c r="N127" s="15"/>
      <c r="O127" s="15"/>
      <c r="P127" s="15"/>
      <c r="Q127" s="15"/>
    </row>
    <row r="128" spans="1:17" ht="12.75">
      <c r="A128" s="41"/>
      <c r="B128" s="35"/>
      <c r="C128" s="35"/>
      <c r="D128" s="41"/>
      <c r="E128" s="16"/>
      <c r="F128" s="16"/>
      <c r="G128" s="16"/>
      <c r="H128" s="16"/>
      <c r="I128" s="16"/>
      <c r="J128" s="16"/>
      <c r="K128" s="16"/>
      <c r="L128" s="16"/>
      <c r="M128" s="16"/>
      <c r="N128" s="15"/>
      <c r="O128" s="15"/>
      <c r="P128" s="15"/>
      <c r="Q128" s="15"/>
    </row>
    <row r="129" spans="1:17" ht="12.75">
      <c r="A129" s="41"/>
      <c r="B129" s="35"/>
      <c r="C129" s="35"/>
      <c r="D129" s="4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2.75">
      <c r="A130" s="41"/>
      <c r="B130" s="35"/>
      <c r="C130" s="35"/>
      <c r="D130" s="4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2.75">
      <c r="A131" s="41"/>
      <c r="B131" s="32"/>
      <c r="C131" s="32"/>
      <c r="D131" s="4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2.75">
      <c r="A132" s="41"/>
      <c r="B132" s="32"/>
      <c r="C132" s="32"/>
      <c r="D132" s="4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2.75">
      <c r="A133" s="41"/>
      <c r="B133" s="47"/>
      <c r="C133" s="47"/>
      <c r="D133" s="4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2.75">
      <c r="A134" s="48"/>
      <c r="B134" s="47"/>
      <c r="C134" s="47"/>
      <c r="D134" s="4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2.75">
      <c r="A135" s="48"/>
      <c r="B135" s="32"/>
      <c r="C135" s="32"/>
      <c r="D135" s="4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2.75">
      <c r="A136" s="48"/>
      <c r="B136" s="32"/>
      <c r="C136" s="32"/>
      <c r="D136" s="4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2.75">
      <c r="A137" s="48"/>
      <c r="B137" s="32"/>
      <c r="C137" s="32"/>
      <c r="D137" s="4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2.75">
      <c r="A138" s="48"/>
      <c r="B138" s="32"/>
      <c r="C138" s="32"/>
      <c r="D138" s="4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2.75">
      <c r="A139" s="48"/>
      <c r="B139" s="32"/>
      <c r="C139" s="32"/>
      <c r="D139" s="4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2.75">
      <c r="A140" s="48"/>
      <c r="B140" s="32"/>
      <c r="C140" s="32"/>
      <c r="D140" s="4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2.75">
      <c r="A141" s="48"/>
      <c r="B141" s="32"/>
      <c r="C141" s="32"/>
      <c r="D141" s="4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2.75">
      <c r="A142" s="48"/>
      <c r="B142" s="32"/>
      <c r="C142" s="32"/>
      <c r="D142" s="4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2.75">
      <c r="A143" s="48"/>
      <c r="B143" s="32"/>
      <c r="C143" s="32"/>
      <c r="D143" s="4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2.75">
      <c r="A144" s="48"/>
      <c r="B144" s="32"/>
      <c r="C144" s="32"/>
      <c r="D144" s="4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2.75">
      <c r="A145" s="48"/>
      <c r="B145" s="32"/>
      <c r="C145" s="32"/>
      <c r="D145" s="4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2.75">
      <c r="A146" s="48"/>
      <c r="B146" s="32"/>
      <c r="C146" s="32"/>
      <c r="D146" s="4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2.75">
      <c r="A147" s="48"/>
      <c r="B147" s="32"/>
      <c r="C147" s="32"/>
      <c r="D147" s="4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2.75">
      <c r="A148" s="48"/>
      <c r="B148" s="32"/>
      <c r="C148" s="32"/>
      <c r="D148" s="4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12.75">
      <c r="A149" s="48"/>
      <c r="B149" s="32"/>
      <c r="C149" s="32"/>
      <c r="D149" s="4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2.75">
      <c r="A150" s="48"/>
      <c r="B150" s="32"/>
      <c r="C150" s="32"/>
      <c r="D150" s="4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2.75">
      <c r="A151" s="48"/>
      <c r="B151" s="32"/>
      <c r="C151" s="32"/>
      <c r="D151" s="4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2.75">
      <c r="A152" s="48"/>
      <c r="B152" s="32"/>
      <c r="C152" s="32"/>
      <c r="D152" s="4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2.75">
      <c r="A153" s="48"/>
      <c r="B153" s="32"/>
      <c r="C153" s="32"/>
      <c r="D153" s="4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2.75">
      <c r="A154" s="48"/>
      <c r="B154" s="32"/>
      <c r="C154" s="32"/>
      <c r="D154" s="4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2.75">
      <c r="A155" s="48"/>
      <c r="B155" s="32"/>
      <c r="C155" s="32"/>
      <c r="D155" s="4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2.75">
      <c r="A156" s="48"/>
      <c r="B156" s="32"/>
      <c r="C156" s="32"/>
      <c r="D156" s="4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2.75">
      <c r="A157" s="48"/>
      <c r="B157" s="32"/>
      <c r="C157" s="32"/>
      <c r="D157" s="4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2.75">
      <c r="A158" s="48"/>
      <c r="B158" s="32"/>
      <c r="C158" s="32"/>
      <c r="D158" s="4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2.75">
      <c r="A159" s="48"/>
      <c r="B159" s="32"/>
      <c r="C159" s="32"/>
      <c r="D159" s="4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2.75">
      <c r="A160" s="48"/>
      <c r="B160" s="32"/>
      <c r="C160" s="32"/>
      <c r="D160" s="4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2.75">
      <c r="A161" s="48"/>
      <c r="B161" s="32"/>
      <c r="C161" s="32"/>
      <c r="D161" s="4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2.75">
      <c r="A162" s="48"/>
      <c r="B162" s="32"/>
      <c r="C162" s="32"/>
      <c r="D162" s="4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2.75">
      <c r="A163" s="48"/>
      <c r="B163" s="32"/>
      <c r="C163" s="32"/>
      <c r="D163" s="4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2.75">
      <c r="A164" s="48"/>
      <c r="B164" s="32"/>
      <c r="C164" s="32"/>
      <c r="D164" s="4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2.75">
      <c r="A165" s="48"/>
      <c r="B165" s="32"/>
      <c r="C165" s="32"/>
      <c r="D165" s="4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2.75">
      <c r="A166" s="48"/>
      <c r="B166" s="32"/>
      <c r="C166" s="32"/>
      <c r="D166" s="4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2.75">
      <c r="A167" s="48"/>
      <c r="B167" s="32"/>
      <c r="C167" s="32"/>
      <c r="D167" s="4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2.75">
      <c r="A168" s="48"/>
      <c r="B168" s="32"/>
      <c r="C168" s="32"/>
      <c r="D168" s="4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2.75">
      <c r="A169" s="48"/>
      <c r="B169" s="32"/>
      <c r="C169" s="32"/>
      <c r="D169" s="4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2.75">
      <c r="A170" s="48"/>
      <c r="B170" s="32"/>
      <c r="C170" s="32"/>
      <c r="D170" s="4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2.75">
      <c r="A171" s="48"/>
      <c r="B171" s="32"/>
      <c r="C171" s="32"/>
      <c r="D171" s="4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2.75">
      <c r="A172" s="48"/>
      <c r="B172" s="32"/>
      <c r="C172" s="32"/>
      <c r="D172" s="4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2.75">
      <c r="A173" s="48"/>
      <c r="B173" s="32"/>
      <c r="C173" s="32"/>
      <c r="D173" s="4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2.75">
      <c r="A174" s="48"/>
      <c r="B174" s="32"/>
      <c r="C174" s="32"/>
      <c r="D174" s="4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2.75">
      <c r="A175" s="48"/>
      <c r="B175" s="32"/>
      <c r="C175" s="32"/>
      <c r="D175" s="4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2.75">
      <c r="A176" s="48"/>
      <c r="B176" s="32"/>
      <c r="C176" s="32"/>
      <c r="D176" s="4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2.75">
      <c r="A177" s="48"/>
      <c r="B177" s="32"/>
      <c r="C177" s="32"/>
      <c r="D177" s="4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2.75">
      <c r="A178" s="48"/>
      <c r="B178" s="32"/>
      <c r="C178" s="32"/>
      <c r="D178" s="4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2.75">
      <c r="A179" s="48"/>
      <c r="B179" s="32"/>
      <c r="C179" s="32"/>
      <c r="D179" s="4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2.75">
      <c r="A180" s="48"/>
      <c r="B180" s="32"/>
      <c r="C180" s="32"/>
      <c r="D180" s="4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12.75">
      <c r="A181" s="48"/>
      <c r="B181" s="32"/>
      <c r="C181" s="32"/>
      <c r="D181" s="4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2.75">
      <c r="A182" s="48"/>
      <c r="B182" s="32"/>
      <c r="C182" s="32"/>
      <c r="D182" s="4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2.75">
      <c r="A183" s="48"/>
      <c r="B183" s="32"/>
      <c r="C183" s="32"/>
      <c r="D183" s="4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2.75">
      <c r="A184" s="48"/>
      <c r="B184" s="32"/>
      <c r="C184" s="32"/>
      <c r="D184" s="4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2.75">
      <c r="A185" s="48"/>
      <c r="B185" s="32"/>
      <c r="C185" s="32"/>
      <c r="D185" s="4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2.75">
      <c r="A186" s="48"/>
      <c r="B186" s="32"/>
      <c r="C186" s="32"/>
      <c r="D186" s="4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2.75">
      <c r="A187" s="48"/>
      <c r="B187" s="32"/>
      <c r="C187" s="32"/>
      <c r="D187" s="4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2.75">
      <c r="A188" s="48"/>
      <c r="B188" s="32"/>
      <c r="C188" s="32"/>
      <c r="D188" s="4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2.75">
      <c r="A189" s="48"/>
      <c r="B189" s="32"/>
      <c r="C189" s="32"/>
      <c r="D189" s="4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2.75">
      <c r="A190" s="48"/>
      <c r="B190" s="32"/>
      <c r="C190" s="32"/>
      <c r="D190" s="4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2.75">
      <c r="A191" s="48"/>
      <c r="B191" s="32"/>
      <c r="C191" s="32"/>
      <c r="D191" s="4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2.75">
      <c r="A192" s="48"/>
      <c r="B192" s="32"/>
      <c r="C192" s="32"/>
      <c r="D192" s="4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12.75">
      <c r="A193" s="48"/>
      <c r="B193" s="32"/>
      <c r="C193" s="32"/>
      <c r="D193" s="4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2.75">
      <c r="A194" s="48"/>
      <c r="B194" s="32"/>
      <c r="C194" s="32"/>
      <c r="D194" s="4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2.75">
      <c r="A195" s="48"/>
      <c r="B195" s="32"/>
      <c r="C195" s="32"/>
      <c r="D195" s="4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2.75">
      <c r="A196" s="48"/>
      <c r="B196" s="32"/>
      <c r="C196" s="32"/>
      <c r="D196" s="4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2.75">
      <c r="A197" s="48"/>
      <c r="B197" s="32"/>
      <c r="C197" s="32"/>
      <c r="D197" s="4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2.75">
      <c r="A198" s="48"/>
      <c r="B198" s="32"/>
      <c r="C198" s="32"/>
      <c r="D198" s="4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2.75">
      <c r="A199" s="48"/>
      <c r="B199" s="32"/>
      <c r="C199" s="32"/>
      <c r="D199" s="4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2.75">
      <c r="A200" s="48"/>
      <c r="B200" s="32"/>
      <c r="C200" s="32"/>
      <c r="D200" s="4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2.75">
      <c r="A201" s="48"/>
      <c r="B201" s="32"/>
      <c r="C201" s="32"/>
      <c r="D201" s="4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2.75">
      <c r="A202" s="48"/>
      <c r="B202" s="32"/>
      <c r="C202" s="32"/>
      <c r="D202" s="4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2.75">
      <c r="A203" s="48"/>
      <c r="B203" s="32"/>
      <c r="C203" s="32"/>
      <c r="D203" s="4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2.75">
      <c r="A204" s="48"/>
      <c r="B204" s="32"/>
      <c r="C204" s="32"/>
      <c r="D204" s="4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2.75">
      <c r="A205" s="48"/>
      <c r="B205" s="32"/>
      <c r="C205" s="32"/>
      <c r="D205" s="4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2.75">
      <c r="A206" s="48"/>
      <c r="B206" s="32"/>
      <c r="C206" s="32"/>
      <c r="D206" s="4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2.75">
      <c r="A207" s="48"/>
      <c r="B207" s="32"/>
      <c r="C207" s="32"/>
      <c r="D207" s="4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2.75">
      <c r="A208" s="48"/>
      <c r="B208" s="32"/>
      <c r="C208" s="32"/>
      <c r="D208" s="4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2.75">
      <c r="A209" s="48"/>
      <c r="B209" s="32"/>
      <c r="C209" s="32"/>
      <c r="D209" s="4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2.75">
      <c r="A210" s="48"/>
      <c r="B210" s="32"/>
      <c r="C210" s="32"/>
      <c r="D210" s="4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2.75">
      <c r="A211" s="12"/>
      <c r="B211" s="13"/>
      <c r="C211" s="13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2.75">
      <c r="A212" s="12"/>
      <c r="B212" s="13"/>
      <c r="C212" s="13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2.75">
      <c r="A213" s="12"/>
      <c r="B213" s="13"/>
      <c r="C213" s="13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2.75">
      <c r="A214" s="12"/>
      <c r="B214" s="13"/>
      <c r="C214" s="13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2.75">
      <c r="A215" s="12"/>
      <c r="B215" s="13"/>
      <c r="C215" s="13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2.75">
      <c r="A216" s="12"/>
      <c r="B216" s="13"/>
      <c r="C216" s="13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2.75">
      <c r="A217" s="12"/>
      <c r="B217" s="13"/>
      <c r="C217" s="13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2.75">
      <c r="A218" s="12"/>
      <c r="B218" s="13"/>
      <c r="C218" s="13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2.75">
      <c r="A219" s="12"/>
      <c r="B219" s="13"/>
      <c r="C219" s="13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2.75">
      <c r="A220" s="12"/>
      <c r="B220" s="13"/>
      <c r="C220" s="13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2.75">
      <c r="A221" s="12"/>
      <c r="B221" s="13"/>
      <c r="C221" s="13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2.75">
      <c r="A222" s="12"/>
      <c r="B222" s="13"/>
      <c r="C222" s="13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2.75">
      <c r="A223" s="12"/>
      <c r="B223" s="13"/>
      <c r="C223" s="13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2.75">
      <c r="A224" s="12"/>
      <c r="B224" s="13"/>
      <c r="C224" s="13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2.75">
      <c r="A225" s="12"/>
      <c r="B225" s="13"/>
      <c r="C225" s="13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2.75">
      <c r="A226" s="12"/>
      <c r="B226" s="13"/>
      <c r="C226" s="13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2.75">
      <c r="A227" s="12"/>
      <c r="B227" s="13"/>
      <c r="C227" s="13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2.75">
      <c r="A228" s="12"/>
      <c r="B228" s="13"/>
      <c r="C228" s="13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2.75">
      <c r="A229" s="12"/>
      <c r="B229" s="13"/>
      <c r="C229" s="13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2.75">
      <c r="A230" s="12"/>
      <c r="B230" s="13"/>
      <c r="C230" s="13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2.75">
      <c r="A231" s="12"/>
      <c r="B231" s="13"/>
      <c r="C231" s="13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2.75">
      <c r="A232" s="12"/>
      <c r="B232" s="13"/>
      <c r="C232" s="13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2.75">
      <c r="A233" s="12"/>
      <c r="B233" s="13"/>
      <c r="C233" s="13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2.75">
      <c r="A234" s="12"/>
      <c r="B234" s="13"/>
      <c r="C234" s="13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2.75">
      <c r="A235" s="12"/>
      <c r="B235" s="13"/>
      <c r="C235" s="13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2.75">
      <c r="A236" s="12"/>
      <c r="B236" s="13"/>
      <c r="C236" s="13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2.75">
      <c r="A237" s="12"/>
      <c r="B237" s="13"/>
      <c r="C237" s="13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2.75">
      <c r="A238" s="12"/>
      <c r="B238" s="13"/>
      <c r="C238" s="13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2.75">
      <c r="A239" s="12"/>
      <c r="B239" s="13"/>
      <c r="C239" s="13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2.75">
      <c r="A240" s="12"/>
      <c r="B240" s="13"/>
      <c r="C240" s="13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2.75">
      <c r="A241" s="12"/>
      <c r="B241" s="13"/>
      <c r="C241" s="13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2.75">
      <c r="A242" s="12"/>
      <c r="B242" s="13"/>
      <c r="C242" s="13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2.75">
      <c r="A243" s="12"/>
      <c r="B243" s="13"/>
      <c r="C243" s="13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2.75">
      <c r="A244" s="12"/>
      <c r="B244" s="13"/>
      <c r="C244" s="13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2.75">
      <c r="A245" s="12"/>
      <c r="B245" s="13"/>
      <c r="C245" s="13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2.75">
      <c r="A246" s="12"/>
      <c r="B246" s="13"/>
      <c r="C246" s="13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2.75">
      <c r="A247" s="12"/>
      <c r="B247" s="13"/>
      <c r="C247" s="13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2.75">
      <c r="A248" s="12"/>
      <c r="B248" s="13"/>
      <c r="C248" s="13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2.75">
      <c r="A249" s="12"/>
      <c r="B249" s="13"/>
      <c r="C249" s="13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2.75">
      <c r="A250" s="12"/>
      <c r="B250" s="13"/>
      <c r="C250" s="13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2.75">
      <c r="A251" s="12"/>
      <c r="B251" s="13"/>
      <c r="C251" s="13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2.75">
      <c r="A252" s="12"/>
      <c r="B252" s="13"/>
      <c r="C252" s="13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2.75">
      <c r="A253" s="12"/>
      <c r="B253" s="13"/>
      <c r="C253" s="13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2.75">
      <c r="A254" s="12"/>
      <c r="B254" s="13"/>
      <c r="C254" s="13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2.75">
      <c r="A255" s="12"/>
      <c r="B255" s="13"/>
      <c r="C255" s="13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2.75">
      <c r="A256" s="12"/>
      <c r="B256" s="13"/>
      <c r="C256" s="13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2.75">
      <c r="A257" s="12"/>
      <c r="B257" s="13"/>
      <c r="C257" s="13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2.75">
      <c r="A258" s="12"/>
      <c r="B258" s="13"/>
      <c r="C258" s="13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2.75">
      <c r="A259" s="12"/>
      <c r="B259" s="13"/>
      <c r="C259" s="13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2.75">
      <c r="A260" s="12"/>
      <c r="B260" s="13"/>
      <c r="C260" s="13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2.75">
      <c r="A261" s="12"/>
      <c r="B261" s="13"/>
      <c r="C261" s="13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2.75">
      <c r="A262" s="12"/>
      <c r="B262" s="13"/>
      <c r="C262" s="13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2.75">
      <c r="A263" s="12"/>
      <c r="B263" s="13"/>
      <c r="C263" s="13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2.75">
      <c r="A264" s="12"/>
      <c r="B264" s="13"/>
      <c r="C264" s="13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2.75">
      <c r="A265" s="12"/>
      <c r="B265" s="13"/>
      <c r="C265" s="13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2.75">
      <c r="A266" s="12"/>
      <c r="B266" s="13"/>
      <c r="C266" s="13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2.75">
      <c r="A267" s="12"/>
      <c r="B267" s="13"/>
      <c r="C267" s="13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2.75">
      <c r="A268" s="12"/>
      <c r="B268" s="13"/>
      <c r="C268" s="13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2.75">
      <c r="A269" s="12"/>
      <c r="B269" s="13"/>
      <c r="C269" s="13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2.75">
      <c r="A270" s="12"/>
      <c r="B270" s="13"/>
      <c r="C270" s="13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2.75">
      <c r="A271" s="12"/>
      <c r="B271" s="13"/>
      <c r="C271" s="13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2.75">
      <c r="A272" s="12"/>
      <c r="B272" s="13"/>
      <c r="C272" s="1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2.75">
      <c r="A273" s="12"/>
      <c r="B273" s="13"/>
      <c r="C273" s="13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2.75">
      <c r="A274" s="12"/>
      <c r="B274" s="13"/>
      <c r="C274" s="13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2.75">
      <c r="A275" s="12"/>
      <c r="B275" s="13"/>
      <c r="C275" s="13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2.75">
      <c r="A276" s="12"/>
      <c r="B276" s="13"/>
      <c r="C276" s="13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2.75">
      <c r="A277" s="12"/>
      <c r="B277" s="13"/>
      <c r="C277" s="13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2.75">
      <c r="A278" s="12"/>
      <c r="B278" s="13"/>
      <c r="C278" s="13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2.75">
      <c r="A279" s="12"/>
      <c r="B279" s="13"/>
      <c r="C279" s="13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2.75">
      <c r="A280" s="12"/>
      <c r="B280" s="13"/>
      <c r="C280" s="13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2.75">
      <c r="A281" s="12"/>
      <c r="B281" s="13"/>
      <c r="C281" s="13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2.75">
      <c r="A282" s="12"/>
      <c r="B282" s="13"/>
      <c r="C282" s="13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2.75">
      <c r="A283" s="12"/>
      <c r="B283" s="13"/>
      <c r="C283" s="13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2.75">
      <c r="A284" s="12"/>
      <c r="B284" s="13"/>
      <c r="C284" s="13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2.75">
      <c r="A285" s="12"/>
      <c r="B285" s="13"/>
      <c r="C285" s="13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2.75">
      <c r="A286" s="12"/>
      <c r="B286" s="13"/>
      <c r="C286" s="13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2.75">
      <c r="A287" s="12"/>
      <c r="B287" s="13"/>
      <c r="C287" s="13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2.75">
      <c r="A288" s="12"/>
      <c r="B288" s="13"/>
      <c r="C288" s="13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2.75">
      <c r="A289" s="12"/>
      <c r="B289" s="13"/>
      <c r="C289" s="13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2.75">
      <c r="A290" s="12"/>
      <c r="B290" s="13"/>
      <c r="C290" s="13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2.75">
      <c r="A291" s="12"/>
      <c r="B291" s="13"/>
      <c r="C291" s="13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2.75">
      <c r="A292" s="12"/>
      <c r="B292" s="13"/>
      <c r="C292" s="13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2.75">
      <c r="A293" s="12"/>
      <c r="B293" s="13"/>
      <c r="C293" s="13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2.75">
      <c r="A294" s="12"/>
      <c r="B294" s="13"/>
      <c r="C294" s="13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2.75">
      <c r="A295" s="12"/>
      <c r="B295" s="13"/>
      <c r="C295" s="13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2.75">
      <c r="A296" s="12"/>
      <c r="B296" s="13"/>
      <c r="C296" s="13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2.75">
      <c r="A297" s="12"/>
      <c r="B297" s="13"/>
      <c r="C297" s="13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2.75">
      <c r="A298" s="12"/>
      <c r="B298" s="13"/>
      <c r="C298" s="13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2.75">
      <c r="A299" s="12"/>
      <c r="B299" s="13"/>
      <c r="C299" s="13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2.75">
      <c r="A300" s="12"/>
      <c r="B300" s="13"/>
      <c r="C300" s="13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2.75">
      <c r="A301" s="12"/>
      <c r="B301" s="13"/>
      <c r="C301" s="13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2.75">
      <c r="A302" s="12"/>
      <c r="B302" s="13"/>
      <c r="C302" s="13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2.75">
      <c r="A303" s="12"/>
      <c r="B303" s="13"/>
      <c r="C303" s="13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2.75">
      <c r="A304" s="12"/>
      <c r="B304" s="13"/>
      <c r="C304" s="13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2.75">
      <c r="A305" s="12"/>
      <c r="B305" s="13"/>
      <c r="C305" s="13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2.75">
      <c r="A306" s="12"/>
      <c r="B306" s="13"/>
      <c r="C306" s="13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2.75">
      <c r="A307" s="12"/>
      <c r="B307" s="13"/>
      <c r="C307" s="13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2.75">
      <c r="A308" s="12"/>
      <c r="B308" s="13"/>
      <c r="C308" s="13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2.75">
      <c r="A309" s="12"/>
      <c r="B309" s="13"/>
      <c r="C309" s="13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2.75">
      <c r="A310" s="12"/>
      <c r="B310" s="13"/>
      <c r="C310" s="13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2.75">
      <c r="A311" s="12"/>
      <c r="B311" s="13"/>
      <c r="C311" s="13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2.75">
      <c r="A312" s="12"/>
      <c r="B312" s="13"/>
      <c r="C312" s="13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2.75">
      <c r="A313" s="12"/>
      <c r="B313" s="13"/>
      <c r="C313" s="13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2.75">
      <c r="A314" s="12"/>
      <c r="B314" s="13"/>
      <c r="C314" s="13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2.75">
      <c r="A315" s="12"/>
      <c r="B315" s="13"/>
      <c r="C315" s="13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2.75">
      <c r="A316" s="12"/>
      <c r="B316" s="13"/>
      <c r="C316" s="13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2.75">
      <c r="A317" s="12"/>
      <c r="B317" s="13"/>
      <c r="C317" s="13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2.75">
      <c r="A318" s="12"/>
      <c r="B318" s="13"/>
      <c r="C318" s="13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2.75">
      <c r="A319" s="12"/>
      <c r="B319" s="13"/>
      <c r="C319" s="13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2.75">
      <c r="A320" s="12"/>
      <c r="B320" s="13"/>
      <c r="C320" s="13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2.75">
      <c r="A321" s="12"/>
      <c r="B321" s="13"/>
      <c r="C321" s="13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2.75">
      <c r="A322" s="12"/>
      <c r="B322" s="13"/>
      <c r="C322" s="13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2.75">
      <c r="A323" s="12"/>
      <c r="B323" s="13"/>
      <c r="C323" s="13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2.75">
      <c r="A324" s="12"/>
      <c r="B324" s="13"/>
      <c r="C324" s="13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2.75">
      <c r="A325" s="12"/>
      <c r="B325" s="13"/>
      <c r="C325" s="13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2.75">
      <c r="A326" s="12"/>
      <c r="B326" s="13"/>
      <c r="C326" s="13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2.75">
      <c r="A327" s="12"/>
      <c r="B327" s="13"/>
      <c r="C327" s="13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2.75">
      <c r="A328" s="12"/>
      <c r="B328" s="13"/>
      <c r="C328" s="13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2.75">
      <c r="A329" s="12"/>
      <c r="B329" s="13"/>
      <c r="C329" s="13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2.75">
      <c r="A330" s="12"/>
      <c r="B330" s="13"/>
      <c r="C330" s="13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2.75">
      <c r="A331" s="12"/>
      <c r="B331" s="13"/>
      <c r="C331" s="13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2.75">
      <c r="A332" s="12"/>
      <c r="B332" s="13"/>
      <c r="C332" s="13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2.75">
      <c r="A333" s="12"/>
      <c r="B333" s="13"/>
      <c r="C333" s="13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2.75">
      <c r="A334" s="12"/>
      <c r="B334" s="13"/>
      <c r="C334" s="13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2.75">
      <c r="A335" s="12"/>
      <c r="B335" s="13"/>
      <c r="C335" s="13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2.75">
      <c r="A336" s="12"/>
      <c r="B336" s="13"/>
      <c r="C336" s="13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ht="12.75">
      <c r="A337" s="12"/>
      <c r="B337" s="13"/>
      <c r="C337" s="13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12.75">
      <c r="A338" s="12"/>
      <c r="B338" s="13"/>
      <c r="C338" s="13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ht="12.75">
      <c r="A339" s="12"/>
      <c r="B339" s="13"/>
      <c r="C339" s="13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2.75">
      <c r="A340" s="12"/>
      <c r="B340" s="13"/>
      <c r="C340" s="13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2.75">
      <c r="A341" s="12"/>
      <c r="B341" s="13"/>
      <c r="C341" s="13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2.75">
      <c r="A342" s="12"/>
      <c r="B342" s="13"/>
      <c r="C342" s="13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2.75">
      <c r="A343" s="12"/>
      <c r="B343" s="13"/>
      <c r="C343" s="13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2.75">
      <c r="A344" s="12"/>
      <c r="B344" s="13"/>
      <c r="C344" s="13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ht="12.75">
      <c r="A345" s="12"/>
      <c r="B345" s="13"/>
      <c r="C345" s="13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2.75">
      <c r="A346" s="12"/>
      <c r="B346" s="13"/>
      <c r="C346" s="13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ht="12.75">
      <c r="A347" s="12"/>
      <c r="B347" s="13"/>
      <c r="C347" s="13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ht="12.75">
      <c r="A348" s="12"/>
      <c r="B348" s="13"/>
      <c r="C348" s="13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2.75">
      <c r="A349" s="12"/>
      <c r="B349" s="13"/>
      <c r="C349" s="13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ht="12.75">
      <c r="A350" s="12"/>
      <c r="B350" s="13"/>
      <c r="C350" s="13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2.75">
      <c r="A351" s="12"/>
      <c r="B351" s="13"/>
      <c r="C351" s="13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ht="12.75">
      <c r="A352" s="12"/>
      <c r="B352" s="13"/>
      <c r="C352" s="13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2.75">
      <c r="A353" s="12"/>
      <c r="B353" s="13"/>
      <c r="C353" s="13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ht="12.75">
      <c r="A354" s="12"/>
      <c r="B354" s="13"/>
      <c r="C354" s="13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ht="12.75">
      <c r="A355" s="12"/>
      <c r="B355" s="13"/>
      <c r="C355" s="13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2.75">
      <c r="A356" s="12"/>
      <c r="B356" s="13"/>
      <c r="C356" s="13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ht="12.75">
      <c r="A357" s="12"/>
      <c r="B357" s="13"/>
      <c r="C357" s="13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1:17" ht="12.75">
      <c r="A358" s="12"/>
      <c r="B358" s="13"/>
      <c r="C358" s="13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2.75">
      <c r="A359" s="12"/>
      <c r="B359" s="13"/>
      <c r="C359" s="13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ht="12.75">
      <c r="A360" s="12"/>
      <c r="B360" s="13"/>
      <c r="C360" s="13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2.75">
      <c r="A361" s="12"/>
      <c r="B361" s="13"/>
      <c r="C361" s="13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2.75">
      <c r="A362" s="12"/>
      <c r="B362" s="13"/>
      <c r="C362" s="13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2.75">
      <c r="A363" s="12"/>
      <c r="B363" s="13"/>
      <c r="C363" s="13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2.75">
      <c r="A364" s="12"/>
      <c r="B364" s="13"/>
      <c r="C364" s="13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2.75">
      <c r="A365" s="12"/>
      <c r="B365" s="13"/>
      <c r="C365" s="13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2.75">
      <c r="A366" s="12"/>
      <c r="B366" s="13"/>
      <c r="C366" s="13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1:17" ht="12.75">
      <c r="A367" s="12"/>
      <c r="B367" s="13"/>
      <c r="C367" s="13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1:17" ht="12.75">
      <c r="A368" s="12"/>
      <c r="B368" s="13"/>
      <c r="C368" s="13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1:17" ht="12.75">
      <c r="A369" s="12"/>
      <c r="B369" s="13"/>
      <c r="C369" s="13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ht="12.75">
      <c r="A370" s="12"/>
      <c r="B370" s="13"/>
      <c r="C370" s="13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2.75">
      <c r="A371" s="12"/>
      <c r="B371" s="13"/>
      <c r="C371" s="13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ht="12.75">
      <c r="A372" s="12"/>
      <c r="B372" s="13"/>
      <c r="C372" s="13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1:17" ht="12.75">
      <c r="A373" s="12"/>
      <c r="B373" s="13"/>
      <c r="C373" s="13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ht="12.75">
      <c r="A374" s="12"/>
      <c r="B374" s="13"/>
      <c r="C374" s="13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ht="12.75">
      <c r="A375" s="12"/>
      <c r="B375" s="13"/>
      <c r="C375" s="13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ht="12.75">
      <c r="A376" s="12"/>
      <c r="B376" s="13"/>
      <c r="C376" s="13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ht="12.75">
      <c r="A377" s="12"/>
      <c r="B377" s="13"/>
      <c r="C377" s="13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1:17" ht="12.75">
      <c r="A378" s="12"/>
      <c r="B378" s="13"/>
      <c r="C378" s="13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1:17" ht="12.75">
      <c r="A379" s="12"/>
      <c r="B379" s="13"/>
      <c r="C379" s="13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2.75">
      <c r="A380" s="12"/>
      <c r="B380" s="13"/>
      <c r="C380" s="13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2.75">
      <c r="A381" s="12"/>
      <c r="B381" s="13"/>
      <c r="C381" s="13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ht="12.75">
      <c r="A382" s="12"/>
      <c r="B382" s="13"/>
      <c r="C382" s="13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ht="12.75">
      <c r="A383" s="12"/>
      <c r="B383" s="13"/>
      <c r="C383" s="13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1:17" ht="12.75">
      <c r="A384" s="12"/>
      <c r="B384" s="13"/>
      <c r="C384" s="13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1:17" ht="12.75">
      <c r="A385" s="12"/>
      <c r="B385" s="13"/>
      <c r="C385" s="13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1:17" ht="12.75">
      <c r="A386" s="12"/>
      <c r="B386" s="13"/>
      <c r="C386" s="13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1:17" ht="12.75">
      <c r="A387" s="12"/>
      <c r="B387" s="13"/>
      <c r="C387" s="13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1:17" ht="12.75">
      <c r="A388" s="12"/>
      <c r="B388" s="13"/>
      <c r="C388" s="13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ht="12.75">
      <c r="A389" s="12"/>
      <c r="B389" s="13"/>
      <c r="C389" s="13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1:17" ht="12.75">
      <c r="A390" s="12"/>
      <c r="B390" s="13"/>
      <c r="C390" s="13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ht="12.75">
      <c r="A391" s="12"/>
      <c r="B391" s="13"/>
      <c r="C391" s="13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1:17" ht="12.75">
      <c r="A392" s="12"/>
      <c r="B392" s="13"/>
      <c r="C392" s="13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1:17" ht="12.75">
      <c r="A393" s="12"/>
      <c r="B393" s="13"/>
      <c r="C393" s="13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ht="12.75">
      <c r="A394" s="12"/>
      <c r="B394" s="13"/>
      <c r="C394" s="13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ht="12.75">
      <c r="A395" s="12"/>
      <c r="B395" s="13"/>
      <c r="C395" s="13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ht="12.75">
      <c r="A396" s="12"/>
      <c r="B396" s="13"/>
      <c r="C396" s="13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ht="12.75">
      <c r="A397" s="12"/>
      <c r="B397" s="13"/>
      <c r="C397" s="13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ht="12.75">
      <c r="A398" s="12"/>
      <c r="B398" s="13"/>
      <c r="C398" s="13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2.75">
      <c r="A399" s="12"/>
      <c r="B399" s="13"/>
      <c r="C399" s="13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2.75">
      <c r="A400" s="12"/>
      <c r="B400" s="13"/>
      <c r="C400" s="13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ht="12.75">
      <c r="A401" s="12"/>
      <c r="B401" s="13"/>
      <c r="C401" s="13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2.75">
      <c r="A402" s="12"/>
      <c r="B402" s="13"/>
      <c r="C402" s="13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ht="12.75">
      <c r="A403" s="12"/>
      <c r="B403" s="13"/>
      <c r="C403" s="13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2.75">
      <c r="A404" s="12"/>
      <c r="B404" s="13"/>
      <c r="C404" s="13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12.75">
      <c r="A405" s="12"/>
      <c r="B405" s="13"/>
      <c r="C405" s="13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ht="12.75">
      <c r="A406" s="12"/>
      <c r="B406" s="13"/>
      <c r="C406" s="13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1:17" ht="12.75">
      <c r="A407" s="12"/>
      <c r="B407" s="13"/>
      <c r="C407" s="13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2.75">
      <c r="A408" s="12"/>
      <c r="B408" s="13"/>
      <c r="C408" s="13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ht="12.75">
      <c r="A409" s="12"/>
      <c r="B409" s="13"/>
      <c r="C409" s="13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ht="12.75">
      <c r="A410" s="12"/>
      <c r="B410" s="13"/>
      <c r="C410" s="13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1:17" ht="12.75">
      <c r="A411" s="12"/>
      <c r="B411" s="13"/>
      <c r="C411" s="13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1:17" ht="12.75">
      <c r="A412" s="12"/>
      <c r="B412" s="13"/>
      <c r="C412" s="13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ht="12.75">
      <c r="A413" s="12"/>
      <c r="B413" s="13"/>
      <c r="C413" s="13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1:17" ht="12.75">
      <c r="A414" s="12"/>
      <c r="B414" s="13"/>
      <c r="C414" s="13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2.75">
      <c r="A415" s="12"/>
      <c r="B415" s="13"/>
      <c r="C415" s="13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1:17" ht="12.75">
      <c r="A416" s="12"/>
      <c r="B416" s="13"/>
      <c r="C416" s="13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1:17" ht="12.75">
      <c r="A417" s="12"/>
      <c r="B417" s="13"/>
      <c r="C417" s="13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1:17" ht="12.75">
      <c r="A418" s="12"/>
      <c r="B418" s="13"/>
      <c r="C418" s="13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ht="12.75">
      <c r="A419" s="12"/>
      <c r="B419" s="13"/>
      <c r="C419" s="13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ht="12.75">
      <c r="A420" s="12"/>
      <c r="B420" s="13"/>
      <c r="C420" s="13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1:17" ht="12.75">
      <c r="A421" s="12"/>
      <c r="B421" s="13"/>
      <c r="C421" s="13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2.75">
      <c r="A422" s="12"/>
      <c r="B422" s="13"/>
      <c r="C422" s="13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1:17" ht="12.75">
      <c r="A423" s="12"/>
      <c r="B423" s="13"/>
      <c r="C423" s="13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ht="12.75">
      <c r="A424" s="12"/>
      <c r="B424" s="13"/>
      <c r="C424" s="13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ht="12.75">
      <c r="A425" s="12"/>
      <c r="B425" s="13"/>
      <c r="C425" s="13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12.75">
      <c r="A426" s="12"/>
      <c r="B426" s="13"/>
      <c r="C426" s="13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2.75">
      <c r="A427" s="12"/>
      <c r="B427" s="13"/>
      <c r="C427" s="13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2.75">
      <c r="A428" s="12"/>
      <c r="B428" s="13"/>
      <c r="C428" s="13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12.75">
      <c r="A429" s="12"/>
      <c r="B429" s="13"/>
      <c r="C429" s="13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2.75">
      <c r="A430" s="12"/>
      <c r="B430" s="13"/>
      <c r="C430" s="13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2.75">
      <c r="A431" s="12"/>
      <c r="B431" s="13"/>
      <c r="C431" s="13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2.75">
      <c r="A432" s="12"/>
      <c r="B432" s="13"/>
      <c r="C432" s="13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2.75">
      <c r="A433" s="12"/>
      <c r="B433" s="13"/>
      <c r="C433" s="13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2.75">
      <c r="A434" s="12"/>
      <c r="B434" s="13"/>
      <c r="C434" s="13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2.75">
      <c r="A435" s="12"/>
      <c r="B435" s="13"/>
      <c r="C435" s="13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12.75">
      <c r="A436" s="12"/>
      <c r="B436" s="13"/>
      <c r="C436" s="13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ht="12.75">
      <c r="A437" s="12"/>
      <c r="B437" s="13"/>
      <c r="C437" s="13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12.75">
      <c r="A438" s="12"/>
      <c r="B438" s="13"/>
      <c r="C438" s="13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2.75">
      <c r="A439" s="12"/>
      <c r="B439" s="13"/>
      <c r="C439" s="13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12.75">
      <c r="A440" s="12"/>
      <c r="B440" s="13"/>
      <c r="C440" s="13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12.75">
      <c r="A441" s="12"/>
      <c r="B441" s="13"/>
      <c r="C441" s="13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12.75">
      <c r="A442" s="12"/>
      <c r="B442" s="13"/>
      <c r="C442" s="13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2.75">
      <c r="A443" s="12"/>
      <c r="B443" s="13"/>
      <c r="C443" s="13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12.75">
      <c r="A444" s="12"/>
      <c r="B444" s="13"/>
      <c r="C444" s="13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12.75">
      <c r="A445" s="12"/>
      <c r="B445" s="13"/>
      <c r="C445" s="13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2.75">
      <c r="A446" s="12"/>
      <c r="B446" s="13"/>
      <c r="C446" s="13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ht="12.75">
      <c r="A447" s="12"/>
      <c r="B447" s="13"/>
      <c r="C447" s="13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ht="12.75">
      <c r="A448" s="12"/>
      <c r="B448" s="13"/>
      <c r="C448" s="13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ht="12.75">
      <c r="A449" s="12"/>
      <c r="B449" s="13"/>
      <c r="C449" s="13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2.75">
      <c r="A450" s="12"/>
      <c r="B450" s="13"/>
      <c r="C450" s="13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ht="12.75">
      <c r="A451" s="12"/>
      <c r="B451" s="13"/>
      <c r="C451" s="13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ht="12.75">
      <c r="A452" s="12"/>
      <c r="B452" s="13"/>
      <c r="C452" s="13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2.75">
      <c r="A453" s="12"/>
      <c r="B453" s="13"/>
      <c r="C453" s="13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ht="12.75">
      <c r="A454" s="12"/>
      <c r="B454" s="13"/>
      <c r="C454" s="13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ht="12.75">
      <c r="A455" s="12"/>
      <c r="B455" s="13"/>
      <c r="C455" s="13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2.75">
      <c r="A456" s="12"/>
      <c r="B456" s="13"/>
      <c r="C456" s="13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ht="12.75">
      <c r="A457" s="12"/>
      <c r="B457" s="13"/>
      <c r="C457" s="13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2.75">
      <c r="A458" s="12"/>
      <c r="B458" s="13"/>
      <c r="C458" s="13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12.75">
      <c r="A459" s="12"/>
      <c r="B459" s="13"/>
      <c r="C459" s="13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12.75">
      <c r="A460" s="12"/>
      <c r="B460" s="13"/>
      <c r="C460" s="13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1:17" ht="12.75">
      <c r="A461" s="12"/>
      <c r="B461" s="13"/>
      <c r="C461" s="13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1:17" ht="12.75">
      <c r="A462" s="12"/>
      <c r="B462" s="13"/>
      <c r="C462" s="13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17" ht="12.75">
      <c r="A463" s="12"/>
      <c r="B463" s="13"/>
      <c r="C463" s="13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ht="12.75">
      <c r="A464" s="12"/>
      <c r="B464" s="13"/>
      <c r="C464" s="13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1:17" ht="12.75">
      <c r="A465" s="12"/>
      <c r="B465" s="13"/>
      <c r="C465" s="13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ht="12.75">
      <c r="A466" s="12"/>
      <c r="B466" s="13"/>
      <c r="C466" s="13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1:17" ht="12.75">
      <c r="A467" s="12"/>
      <c r="B467" s="13"/>
      <c r="C467" s="13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1:17" ht="12.75">
      <c r="A468" s="12"/>
      <c r="B468" s="13"/>
      <c r="C468" s="13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1:17" ht="12.75">
      <c r="A469" s="12"/>
      <c r="B469" s="13"/>
      <c r="C469" s="13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1:17" ht="12.75">
      <c r="A470" s="12"/>
      <c r="B470" s="13"/>
      <c r="C470" s="13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1:17" ht="12.75">
      <c r="A471" s="12"/>
      <c r="B471" s="13"/>
      <c r="C471" s="13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1:17" ht="12.75">
      <c r="A472" s="12"/>
      <c r="B472" s="13"/>
      <c r="C472" s="13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ht="12.75">
      <c r="A473" s="12"/>
      <c r="B473" s="13"/>
      <c r="C473" s="13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1:17" ht="12.75">
      <c r="A474" s="12"/>
      <c r="B474" s="13"/>
      <c r="C474" s="13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1:17" ht="12.75">
      <c r="A475" s="12"/>
      <c r="B475" s="13"/>
      <c r="C475" s="13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1:17" ht="12.75">
      <c r="A476" s="12"/>
      <c r="B476" s="13"/>
      <c r="C476" s="13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1:17" ht="12.75">
      <c r="A477" s="12"/>
      <c r="B477" s="13"/>
      <c r="C477" s="13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1:17" ht="12.75">
      <c r="A478" s="12"/>
      <c r="B478" s="13"/>
      <c r="C478" s="13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1:17" ht="12.75">
      <c r="A479" s="12"/>
      <c r="B479" s="13"/>
      <c r="C479" s="13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1:17" ht="12.75">
      <c r="A480" s="12"/>
      <c r="B480" s="13"/>
      <c r="C480" s="13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1:17" ht="12.75">
      <c r="A481" s="12"/>
      <c r="B481" s="13"/>
      <c r="C481" s="13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1:17" ht="12.75">
      <c r="A482" s="12"/>
      <c r="B482" s="13"/>
      <c r="C482" s="13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1:17" ht="12.75">
      <c r="A483" s="12"/>
      <c r="B483" s="13"/>
      <c r="C483" s="13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ht="12.75">
      <c r="A484" s="12"/>
      <c r="B484" s="13"/>
      <c r="C484" s="13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1:17" ht="12.75">
      <c r="A485" s="12"/>
      <c r="B485" s="13"/>
      <c r="C485" s="13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12.75">
      <c r="A486" s="12"/>
      <c r="B486" s="13"/>
      <c r="C486" s="13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1:17" ht="12.75">
      <c r="A487" s="12"/>
      <c r="B487" s="13"/>
      <c r="C487" s="13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1:17" ht="12.75">
      <c r="A488" s="12"/>
      <c r="B488" s="13"/>
      <c r="C488" s="13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1:17" ht="12.75">
      <c r="A489" s="12"/>
      <c r="B489" s="13"/>
      <c r="C489" s="13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1:17" ht="12.75">
      <c r="A490" s="12"/>
      <c r="B490" s="13"/>
      <c r="C490" s="13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ht="12.75">
      <c r="A491" s="12"/>
      <c r="B491" s="13"/>
      <c r="C491" s="13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1:17" ht="12.75">
      <c r="A492" s="12"/>
      <c r="B492" s="13"/>
      <c r="C492" s="13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1:17" ht="12.75">
      <c r="A493" s="12"/>
      <c r="B493" s="13"/>
      <c r="C493" s="13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2.75">
      <c r="A494" s="12"/>
      <c r="B494" s="13"/>
      <c r="C494" s="13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1:17" ht="12.75">
      <c r="A495" s="12"/>
      <c r="B495" s="13"/>
      <c r="C495" s="13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1:17" ht="12.75">
      <c r="A496" s="12"/>
      <c r="B496" s="13"/>
      <c r="C496" s="13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1:17" ht="12.75">
      <c r="A497" s="12"/>
      <c r="B497" s="13"/>
      <c r="C497" s="13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1:17" ht="12.75">
      <c r="A498" s="12"/>
      <c r="B498" s="13"/>
      <c r="C498" s="13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1:17" ht="12.75">
      <c r="A499" s="12"/>
      <c r="B499" s="13"/>
      <c r="C499" s="13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17" ht="12.75">
      <c r="A500" s="12"/>
      <c r="B500" s="13"/>
      <c r="C500" s="13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17" ht="12.75">
      <c r="A501" s="12"/>
      <c r="B501" s="13"/>
      <c r="C501" s="13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1:17" ht="12.75">
      <c r="A502" s="12"/>
      <c r="B502" s="13"/>
      <c r="C502" s="13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ht="12.75">
      <c r="A503" s="12"/>
      <c r="B503" s="13"/>
      <c r="C503" s="13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17" ht="12.75">
      <c r="A504" s="12"/>
      <c r="B504" s="13"/>
      <c r="C504" s="13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1:17" ht="12.75">
      <c r="A505" s="12"/>
      <c r="B505" s="13"/>
      <c r="C505" s="13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1:17" ht="12.75">
      <c r="A506" s="12"/>
      <c r="B506" s="13"/>
      <c r="C506" s="13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12.75">
      <c r="A507" s="12"/>
      <c r="B507" s="13"/>
      <c r="C507" s="13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1:17" ht="12.75">
      <c r="A508" s="12"/>
      <c r="B508" s="13"/>
      <c r="C508" s="13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ht="12.75">
      <c r="A509" s="12"/>
      <c r="B509" s="13"/>
      <c r="C509" s="13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1:17" ht="12.75">
      <c r="A510" s="12"/>
      <c r="B510" s="13"/>
      <c r="C510" s="13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1:17" ht="12.75">
      <c r="A511" s="12"/>
      <c r="B511" s="13"/>
      <c r="C511" s="13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1:17" ht="12.75">
      <c r="A512" s="12"/>
      <c r="B512" s="13"/>
      <c r="C512" s="13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1:17" ht="12.75">
      <c r="A513" s="12"/>
      <c r="B513" s="13"/>
      <c r="C513" s="13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ht="12.75">
      <c r="A514" s="12"/>
      <c r="B514" s="13"/>
      <c r="C514" s="13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ht="12.75">
      <c r="A515" s="12"/>
      <c r="B515" s="13"/>
      <c r="C515" s="13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1:17" ht="12.75">
      <c r="A516" s="12"/>
      <c r="B516" s="13"/>
      <c r="C516" s="13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1:17" ht="12.75">
      <c r="A517" s="12"/>
      <c r="B517" s="13"/>
      <c r="C517" s="13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2.75">
      <c r="A518" s="12"/>
      <c r="B518" s="13"/>
      <c r="C518" s="13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1:17" ht="12.75">
      <c r="A519" s="12"/>
      <c r="B519" s="13"/>
      <c r="C519" s="13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1:17" ht="12.75">
      <c r="A520" s="12"/>
      <c r="B520" s="13"/>
      <c r="C520" s="13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ht="12.75">
      <c r="A521" s="12"/>
      <c r="B521" s="13"/>
      <c r="C521" s="13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1:17" ht="12.75">
      <c r="A522" s="12"/>
      <c r="B522" s="13"/>
      <c r="C522" s="13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1:17" ht="12.75">
      <c r="A523" s="12"/>
      <c r="B523" s="13"/>
      <c r="C523" s="13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2.75">
      <c r="A524" s="12"/>
      <c r="B524" s="13"/>
      <c r="C524" s="13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1:17" ht="12.75">
      <c r="A525" s="12"/>
      <c r="B525" s="13"/>
      <c r="C525" s="13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1:17" ht="12.75">
      <c r="A526" s="12"/>
      <c r="B526" s="13"/>
      <c r="C526" s="13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ht="12.75">
      <c r="A527" s="12"/>
      <c r="B527" s="13"/>
      <c r="C527" s="13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2.75">
      <c r="A528" s="12"/>
      <c r="B528" s="13"/>
      <c r="C528" s="13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ht="12.75">
      <c r="A529" s="12"/>
      <c r="B529" s="13"/>
      <c r="C529" s="13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1:17" ht="12.75">
      <c r="A530" s="12"/>
      <c r="B530" s="13"/>
      <c r="C530" s="13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1:17" ht="12.75">
      <c r="A531" s="12"/>
      <c r="B531" s="13"/>
      <c r="C531" s="13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1:17" ht="12.75">
      <c r="A532" s="12"/>
      <c r="B532" s="13"/>
      <c r="C532" s="13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1:17" ht="12.75">
      <c r="A533" s="12"/>
      <c r="B533" s="13"/>
      <c r="C533" s="13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ht="12.75">
      <c r="A534" s="12"/>
      <c r="B534" s="13"/>
      <c r="C534" s="13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1:17" ht="12.75">
      <c r="A535" s="12"/>
      <c r="B535" s="13"/>
      <c r="C535" s="13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1:17" ht="12.75">
      <c r="A536" s="12"/>
      <c r="B536" s="13"/>
      <c r="C536" s="13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1:17" ht="12.75">
      <c r="A537" s="12"/>
      <c r="B537" s="13"/>
      <c r="C537" s="13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1:17" ht="12.75">
      <c r="A538" s="12"/>
      <c r="B538" s="13"/>
      <c r="C538" s="13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1:17" ht="12.75">
      <c r="A539" s="12"/>
      <c r="B539" s="13"/>
      <c r="C539" s="13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1:17" ht="12.75">
      <c r="A540" s="12"/>
      <c r="B540" s="13"/>
      <c r="C540" s="13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1:17" ht="12.75">
      <c r="A541" s="12"/>
      <c r="B541" s="13"/>
      <c r="C541" s="13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1:17" ht="12.75">
      <c r="A542" s="12"/>
      <c r="B542" s="13"/>
      <c r="C542" s="13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1:17" ht="12.75">
      <c r="A543" s="12"/>
      <c r="B543" s="13"/>
      <c r="C543" s="13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ht="12.75">
      <c r="A544" s="12"/>
      <c r="B544" s="13"/>
      <c r="C544" s="13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ht="12.75">
      <c r="A545" s="12"/>
      <c r="B545" s="13"/>
      <c r="C545" s="13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1:17" ht="12.75">
      <c r="A546" s="12"/>
      <c r="B546" s="13"/>
      <c r="C546" s="13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1:17" ht="12.75">
      <c r="A547" s="12"/>
      <c r="B547" s="13"/>
      <c r="C547" s="13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ht="12.75">
      <c r="A548" s="12"/>
      <c r="B548" s="13"/>
      <c r="C548" s="13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2.75">
      <c r="A549" s="12"/>
      <c r="B549" s="13"/>
      <c r="C549" s="13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1:17" ht="12.75">
      <c r="A550" s="12"/>
      <c r="B550" s="13"/>
      <c r="C550" s="13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1:17" ht="12.75">
      <c r="A551" s="12"/>
      <c r="B551" s="13"/>
      <c r="C551" s="13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1:17" ht="12.75">
      <c r="A552" s="12"/>
      <c r="B552" s="13"/>
      <c r="C552" s="13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1:17" ht="12.75">
      <c r="A553" s="12"/>
      <c r="B553" s="13"/>
      <c r="C553" s="13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2.75">
      <c r="A554" s="12"/>
      <c r="B554" s="13"/>
      <c r="C554" s="13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ht="12.75">
      <c r="A555" s="12"/>
      <c r="B555" s="13"/>
      <c r="C555" s="13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2.75">
      <c r="A556" s="12"/>
      <c r="B556" s="13"/>
      <c r="C556" s="13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2.75">
      <c r="A557" s="12"/>
      <c r="B557" s="13"/>
      <c r="C557" s="13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12.75">
      <c r="A558" s="12"/>
      <c r="B558" s="13"/>
      <c r="C558" s="13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ht="12.75">
      <c r="A559" s="12"/>
      <c r="B559" s="13"/>
      <c r="C559" s="13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12.75">
      <c r="A560" s="12"/>
      <c r="B560" s="13"/>
      <c r="C560" s="13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ht="12.75">
      <c r="A561" s="12"/>
      <c r="B561" s="13"/>
      <c r="C561" s="13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2.75">
      <c r="A562" s="12"/>
      <c r="B562" s="13"/>
      <c r="C562" s="13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2.75">
      <c r="A563" s="12"/>
      <c r="B563" s="13"/>
      <c r="C563" s="13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2.75">
      <c r="A564" s="12"/>
      <c r="B564" s="13"/>
      <c r="C564" s="13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ht="12.75">
      <c r="A565" s="12"/>
      <c r="B565" s="13"/>
      <c r="C565" s="13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ht="12.75">
      <c r="A566" s="12"/>
      <c r="B566" s="13"/>
      <c r="C566" s="13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2.75">
      <c r="A567" s="12"/>
      <c r="B567" s="13"/>
      <c r="C567" s="13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ht="12.75">
      <c r="A568" s="12"/>
      <c r="B568" s="13"/>
      <c r="C568" s="13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ht="12.75">
      <c r="A569" s="12"/>
      <c r="B569" s="13"/>
      <c r="C569" s="13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ht="12.75">
      <c r="A570" s="12"/>
      <c r="B570" s="13"/>
      <c r="C570" s="13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2.75">
      <c r="A571" s="12"/>
      <c r="B571" s="13"/>
      <c r="C571" s="13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2.75">
      <c r="A572" s="12"/>
      <c r="B572" s="13"/>
      <c r="C572" s="13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2.75">
      <c r="A573" s="12"/>
      <c r="B573" s="13"/>
      <c r="C573" s="13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2.75">
      <c r="A574" s="12"/>
      <c r="B574" s="13"/>
      <c r="C574" s="13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12.75">
      <c r="A575" s="12"/>
      <c r="B575" s="13"/>
      <c r="C575" s="13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2.75">
      <c r="A576" s="12"/>
      <c r="B576" s="13"/>
      <c r="C576" s="13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2.75">
      <c r="A577" s="12"/>
      <c r="B577" s="13"/>
      <c r="C577" s="13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ht="12.75">
      <c r="A578" s="12"/>
      <c r="B578" s="13"/>
      <c r="C578" s="13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ht="12.75">
      <c r="A579" s="12"/>
      <c r="B579" s="13"/>
      <c r="C579" s="13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ht="12.75">
      <c r="A580" s="12"/>
      <c r="B580" s="13"/>
      <c r="C580" s="13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2.75">
      <c r="A581" s="12"/>
      <c r="B581" s="13"/>
      <c r="C581" s="13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2.75">
      <c r="A582" s="12"/>
      <c r="B582" s="13"/>
      <c r="C582" s="13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2.75">
      <c r="A583" s="12"/>
      <c r="B583" s="13"/>
      <c r="C583" s="13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ht="12.75">
      <c r="A584" s="12"/>
      <c r="B584" s="13"/>
      <c r="C584" s="13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2.75">
      <c r="A585" s="12"/>
      <c r="B585" s="13"/>
      <c r="C585" s="13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ht="12.75">
      <c r="A586" s="12"/>
      <c r="B586" s="13"/>
      <c r="C586" s="13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2.75">
      <c r="A587" s="12"/>
      <c r="B587" s="13"/>
      <c r="C587" s="13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2.75">
      <c r="A588" s="12"/>
      <c r="B588" s="13"/>
      <c r="C588" s="13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ht="12.75">
      <c r="A589" s="12"/>
      <c r="B589" s="13"/>
      <c r="C589" s="13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2.75">
      <c r="A590" s="12"/>
      <c r="B590" s="13"/>
      <c r="C590" s="13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ht="12.75">
      <c r="A591" s="12"/>
      <c r="B591" s="13"/>
      <c r="C591" s="13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2.75">
      <c r="A592" s="12"/>
      <c r="B592" s="13"/>
      <c r="C592" s="13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ht="12.75">
      <c r="A593" s="12"/>
      <c r="B593" s="13"/>
      <c r="C593" s="13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ht="12.75">
      <c r="A594" s="12"/>
      <c r="B594" s="13"/>
      <c r="C594" s="13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2.75">
      <c r="A595" s="12"/>
      <c r="B595" s="13"/>
      <c r="C595" s="13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1:17" ht="12.75">
      <c r="A596" s="12"/>
      <c r="B596" s="13"/>
      <c r="C596" s="13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2.75">
      <c r="A597" s="12"/>
      <c r="B597" s="13"/>
      <c r="C597" s="13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ht="12.75">
      <c r="A598" s="12"/>
      <c r="B598" s="13"/>
      <c r="C598" s="13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12.75">
      <c r="A599" s="12"/>
      <c r="B599" s="13"/>
      <c r="C599" s="13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1:17" ht="12.75">
      <c r="A600" s="12"/>
      <c r="B600" s="13"/>
      <c r="C600" s="13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1:17" ht="12.75">
      <c r="A601" s="12"/>
      <c r="B601" s="13"/>
      <c r="C601" s="13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1:17" ht="12.75">
      <c r="A602" s="12"/>
      <c r="B602" s="13"/>
      <c r="C602" s="13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1:17" ht="12.75">
      <c r="A603" s="12"/>
      <c r="B603" s="13"/>
      <c r="C603" s="13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ht="12.75">
      <c r="A604" s="12"/>
      <c r="B604" s="13"/>
      <c r="C604" s="13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1:17" ht="12.75">
      <c r="A605" s="12"/>
      <c r="B605" s="13"/>
      <c r="C605" s="13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1:17" ht="12.75">
      <c r="A606" s="12"/>
      <c r="B606" s="13"/>
      <c r="C606" s="13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1:17" ht="12.75">
      <c r="A607" s="12"/>
      <c r="B607" s="13"/>
      <c r="C607" s="13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1:17" ht="12.75">
      <c r="A608" s="12"/>
      <c r="B608" s="13"/>
      <c r="C608" s="13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1:17" ht="12.75">
      <c r="A609" s="12"/>
      <c r="B609" s="13"/>
      <c r="C609" s="13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1:17" ht="12.75">
      <c r="A610" s="12"/>
      <c r="B610" s="13"/>
      <c r="C610" s="13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1:17" ht="12.75">
      <c r="A611" s="12"/>
      <c r="B611" s="13"/>
      <c r="C611" s="13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1:17" ht="12.75">
      <c r="A612" s="12"/>
      <c r="B612" s="13"/>
      <c r="C612" s="13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1:17" ht="12.75">
      <c r="A613" s="12"/>
      <c r="B613" s="13"/>
      <c r="C613" s="13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1:17" ht="12.75">
      <c r="A614" s="12"/>
      <c r="B614" s="13"/>
      <c r="C614" s="13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1:17" ht="12.75">
      <c r="A615" s="12"/>
      <c r="B615" s="13"/>
      <c r="C615" s="13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1:17" ht="12.75">
      <c r="A616" s="12"/>
      <c r="B616" s="13"/>
      <c r="C616" s="13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1:17" ht="12.75">
      <c r="A617" s="12"/>
      <c r="B617" s="13"/>
      <c r="C617" s="13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1:17" ht="12.75">
      <c r="A618" s="12"/>
      <c r="B618" s="13"/>
      <c r="C618" s="13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1:17" ht="12.75">
      <c r="A619" s="12"/>
      <c r="B619" s="13"/>
      <c r="C619" s="13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1:17" ht="12.75">
      <c r="A620" s="12"/>
      <c r="B620" s="13"/>
      <c r="C620" s="13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1:17" ht="12.75">
      <c r="A621" s="12"/>
      <c r="B621" s="13"/>
      <c r="C621" s="13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1:17" ht="12.75">
      <c r="A622" s="12"/>
      <c r="B622" s="13"/>
      <c r="C622" s="13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1:17" ht="12.75">
      <c r="A623" s="12"/>
      <c r="B623" s="13"/>
      <c r="C623" s="13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1:17" ht="12.75">
      <c r="A624" s="12"/>
      <c r="B624" s="13"/>
      <c r="C624" s="13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1:17" ht="12.75">
      <c r="A625" s="12"/>
      <c r="B625" s="13"/>
      <c r="C625" s="13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1:17" ht="12.75">
      <c r="A626" s="12"/>
      <c r="B626" s="13"/>
      <c r="C626" s="13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</sheetData>
  <sheetProtection/>
  <mergeCells count="8">
    <mergeCell ref="B68:D68"/>
    <mergeCell ref="E68:F68"/>
    <mergeCell ref="A5:F5"/>
    <mergeCell ref="A7:A8"/>
    <mergeCell ref="B7:B8"/>
    <mergeCell ref="C7:C8"/>
    <mergeCell ref="D7:D8"/>
    <mergeCell ref="E7:F7"/>
  </mergeCells>
  <printOptions/>
  <pageMargins left="0.8" right="0.31496062992125984" top="0.5118110236220472" bottom="0.3937007874015748" header="0" footer="0.3937007874015748"/>
  <pageSetup horizontalDpi="600" verticalDpi="600" orientation="portrait" paperSize="9" scale="65" r:id="rId1"/>
  <headerFooter differentFirst="1"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user1</cp:lastModifiedBy>
  <cp:lastPrinted>2017-03-21T10:15:50Z</cp:lastPrinted>
  <dcterms:created xsi:type="dcterms:W3CDTF">2006-05-19T11:15:48Z</dcterms:created>
  <dcterms:modified xsi:type="dcterms:W3CDTF">2017-03-23T14:16:54Z</dcterms:modified>
  <cp:category/>
  <cp:version/>
  <cp:contentType/>
  <cp:contentStatus/>
</cp:coreProperties>
</file>